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padistrictcommunityfutur.sharepoint.com/sites/CommunityFuturesPrinceAlbertDistrict2/Shared Documents/Documents/Carolyn/"/>
    </mc:Choice>
  </mc:AlternateContent>
  <xr:revisionPtr revIDLastSave="0" documentId="8_{F0B6AFA4-7B03-4ED2-AF67-04EEF1D7E285}" xr6:coauthVersionLast="47" xr6:coauthVersionMax="47" xr10:uidLastSave="{00000000-0000-0000-0000-000000000000}"/>
  <workbookProtection workbookAlgorithmName="SHA-512" workbookHashValue="NFHKgS9kvUV9/SwwTKEW7z/SM9ZdR+W8VC+WwgETX2il8ib4vl2bVWgBVwgSY8/jVbva0mjzWDnDqNU79n0bng==" workbookSaltValue="lQsoevaupP2E1gm7qc3l4A==" workbookSpinCount="100000" lockStructure="1"/>
  <bookViews>
    <workbookView xWindow="-120" yWindow="-120" windowWidth="29040" windowHeight="15720" xr2:uid="{00000000-000D-0000-FFFF-FFFF00000000}"/>
  </bookViews>
  <sheets>
    <sheet name="Year1" sheetId="1" r:id="rId1"/>
    <sheet name="Year2" sheetId="6" r:id="rId2"/>
    <sheet name="Year3" sheetId="7" r:id="rId3"/>
  </sheets>
  <definedNames>
    <definedName name="_xlnm.Print_Area" localSheetId="0">Year1!$A$1:$O$50</definedName>
    <definedName name="_xlnm.Print_Area" localSheetId="1">Year2!$A$1:$N$50</definedName>
    <definedName name="_xlnm.Print_Area" localSheetId="2">Year3!$A$1:$N$50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6" l="1"/>
  <c r="C24" i="7"/>
  <c r="D24" i="6"/>
  <c r="D24" i="7"/>
  <c r="E24" i="6"/>
  <c r="E24" i="7"/>
  <c r="F24" i="6"/>
  <c r="F24" i="7"/>
  <c r="G24" i="6"/>
  <c r="G24" i="7"/>
  <c r="H24" i="6"/>
  <c r="H24" i="7"/>
  <c r="I24" i="6"/>
  <c r="I24" i="7"/>
  <c r="J24" i="6"/>
  <c r="J24" i="7"/>
  <c r="K24" i="6"/>
  <c r="K24" i="7"/>
  <c r="L24" i="6"/>
  <c r="L24" i="7"/>
  <c r="M24" i="6"/>
  <c r="M24" i="7"/>
  <c r="B24" i="6"/>
  <c r="B24" i="7"/>
  <c r="C19" i="6"/>
  <c r="C19" i="7"/>
  <c r="D19" i="6"/>
  <c r="D19" i="7"/>
  <c r="E19" i="6"/>
  <c r="E19" i="7"/>
  <c r="F19" i="6"/>
  <c r="F19" i="7"/>
  <c r="G19" i="6"/>
  <c r="G19" i="7"/>
  <c r="H19" i="6"/>
  <c r="H19" i="7"/>
  <c r="I19" i="6"/>
  <c r="I19" i="7"/>
  <c r="J19" i="6"/>
  <c r="J19" i="7"/>
  <c r="K19" i="6"/>
  <c r="K19" i="7"/>
  <c r="L19" i="6"/>
  <c r="L19" i="7"/>
  <c r="M19" i="6"/>
  <c r="M19" i="7"/>
  <c r="C20" i="6"/>
  <c r="C20" i="7"/>
  <c r="D20" i="6"/>
  <c r="D20" i="7"/>
  <c r="E20" i="6"/>
  <c r="E20" i="7"/>
  <c r="F20" i="6"/>
  <c r="F20" i="7"/>
  <c r="G20" i="6"/>
  <c r="G20" i="7"/>
  <c r="H20" i="6"/>
  <c r="H20" i="7"/>
  <c r="I20" i="6"/>
  <c r="I20" i="7"/>
  <c r="J20" i="6"/>
  <c r="J20" i="7"/>
  <c r="K20" i="6"/>
  <c r="K20" i="7"/>
  <c r="L20" i="6"/>
  <c r="L20" i="7"/>
  <c r="M20" i="6"/>
  <c r="M20" i="7"/>
  <c r="C21" i="6"/>
  <c r="C21" i="7"/>
  <c r="D21" i="6"/>
  <c r="D21" i="7"/>
  <c r="E21" i="6"/>
  <c r="E21" i="7"/>
  <c r="F21" i="6"/>
  <c r="F21" i="7"/>
  <c r="G21" i="6"/>
  <c r="G21" i="7"/>
  <c r="H21" i="6"/>
  <c r="H21" i="7"/>
  <c r="I21" i="6"/>
  <c r="I21" i="7"/>
  <c r="J21" i="6"/>
  <c r="J21" i="7"/>
  <c r="K21" i="6"/>
  <c r="K21" i="7"/>
  <c r="L21" i="6"/>
  <c r="L21" i="7"/>
  <c r="M21" i="6"/>
  <c r="M21" i="7"/>
  <c r="C22" i="6"/>
  <c r="C22" i="7"/>
  <c r="D22" i="6"/>
  <c r="D22" i="7"/>
  <c r="E22" i="6"/>
  <c r="E22" i="7"/>
  <c r="F22" i="6"/>
  <c r="F22" i="7"/>
  <c r="G22" i="6"/>
  <c r="G22" i="7"/>
  <c r="H22" i="6"/>
  <c r="H22" i="7"/>
  <c r="I22" i="6"/>
  <c r="I22" i="7"/>
  <c r="J22" i="6"/>
  <c r="J22" i="7"/>
  <c r="K22" i="6"/>
  <c r="K22" i="7"/>
  <c r="L22" i="6"/>
  <c r="L22" i="7"/>
  <c r="M22" i="6"/>
  <c r="M22" i="7"/>
  <c r="C23" i="6"/>
  <c r="C23" i="7"/>
  <c r="D23" i="6"/>
  <c r="D23" i="7"/>
  <c r="E23" i="6"/>
  <c r="E23" i="7"/>
  <c r="F23" i="6"/>
  <c r="F23" i="7"/>
  <c r="G23" i="6"/>
  <c r="G23" i="7"/>
  <c r="H23" i="6"/>
  <c r="H23" i="7"/>
  <c r="I23" i="6"/>
  <c r="I23" i="7"/>
  <c r="J23" i="6"/>
  <c r="J23" i="7"/>
  <c r="K23" i="6"/>
  <c r="K23" i="7"/>
  <c r="L23" i="6"/>
  <c r="L23" i="7"/>
  <c r="M23" i="6"/>
  <c r="M23" i="7"/>
  <c r="C25" i="6"/>
  <c r="C25" i="7"/>
  <c r="D25" i="6"/>
  <c r="D25" i="7"/>
  <c r="E25" i="6"/>
  <c r="E25" i="7"/>
  <c r="F25" i="6"/>
  <c r="F25" i="7"/>
  <c r="G25" i="6"/>
  <c r="G25" i="7"/>
  <c r="H25" i="6"/>
  <c r="H25" i="7"/>
  <c r="I25" i="6"/>
  <c r="I25" i="7"/>
  <c r="J25" i="6"/>
  <c r="J25" i="7"/>
  <c r="K25" i="6"/>
  <c r="K25" i="7"/>
  <c r="L25" i="6"/>
  <c r="L25" i="7"/>
  <c r="M25" i="6"/>
  <c r="M25" i="7"/>
  <c r="C26" i="6"/>
  <c r="C26" i="7"/>
  <c r="D26" i="6"/>
  <c r="D26" i="7"/>
  <c r="E26" i="6"/>
  <c r="E26" i="7"/>
  <c r="F26" i="6"/>
  <c r="F26" i="7"/>
  <c r="G26" i="6"/>
  <c r="G26" i="7"/>
  <c r="H26" i="6"/>
  <c r="H26" i="7"/>
  <c r="I26" i="6"/>
  <c r="I26" i="7"/>
  <c r="J26" i="6"/>
  <c r="J26" i="7"/>
  <c r="K26" i="6"/>
  <c r="K26" i="7"/>
  <c r="L26" i="6"/>
  <c r="L26" i="7"/>
  <c r="M26" i="6"/>
  <c r="M26" i="7"/>
  <c r="C27" i="6"/>
  <c r="C27" i="7"/>
  <c r="D27" i="6"/>
  <c r="D27" i="7"/>
  <c r="E27" i="6"/>
  <c r="E27" i="7"/>
  <c r="F27" i="6"/>
  <c r="F27" i="7"/>
  <c r="G27" i="6"/>
  <c r="G27" i="7"/>
  <c r="H27" i="6"/>
  <c r="H27" i="7"/>
  <c r="I27" i="6"/>
  <c r="I27" i="7"/>
  <c r="J27" i="6"/>
  <c r="J27" i="7"/>
  <c r="K27" i="6"/>
  <c r="K27" i="7"/>
  <c r="L27" i="6"/>
  <c r="L27" i="7"/>
  <c r="M27" i="6"/>
  <c r="M27" i="7"/>
  <c r="C28" i="6"/>
  <c r="C28" i="7"/>
  <c r="D28" i="6"/>
  <c r="D28" i="7"/>
  <c r="E28" i="6"/>
  <c r="E28" i="7"/>
  <c r="F28" i="6"/>
  <c r="F28" i="7"/>
  <c r="G28" i="6"/>
  <c r="G28" i="7"/>
  <c r="H28" i="6"/>
  <c r="H28" i="7"/>
  <c r="I28" i="6"/>
  <c r="I28" i="7"/>
  <c r="J28" i="6"/>
  <c r="J28" i="7"/>
  <c r="K28" i="6"/>
  <c r="K28" i="7"/>
  <c r="L28" i="6"/>
  <c r="L28" i="7"/>
  <c r="M28" i="6"/>
  <c r="M28" i="7"/>
  <c r="C29" i="6"/>
  <c r="C29" i="7"/>
  <c r="D29" i="6"/>
  <c r="D29" i="7"/>
  <c r="E29" i="6"/>
  <c r="E29" i="7"/>
  <c r="F29" i="6"/>
  <c r="F29" i="7"/>
  <c r="G29" i="6"/>
  <c r="G29" i="7"/>
  <c r="H29" i="6"/>
  <c r="H29" i="7"/>
  <c r="I29" i="6"/>
  <c r="I29" i="7"/>
  <c r="J29" i="6"/>
  <c r="J29" i="7"/>
  <c r="K29" i="6"/>
  <c r="K29" i="7"/>
  <c r="L29" i="6"/>
  <c r="L29" i="7"/>
  <c r="M29" i="6"/>
  <c r="M29" i="7"/>
  <c r="C30" i="6"/>
  <c r="C30" i="7"/>
  <c r="D30" i="6"/>
  <c r="D30" i="7"/>
  <c r="E30" i="6"/>
  <c r="E30" i="7"/>
  <c r="F30" i="6"/>
  <c r="F30" i="7"/>
  <c r="G30" i="6"/>
  <c r="G30" i="7"/>
  <c r="H30" i="6"/>
  <c r="H30" i="7"/>
  <c r="I30" i="6"/>
  <c r="I30" i="7"/>
  <c r="J30" i="6"/>
  <c r="J30" i="7"/>
  <c r="K30" i="6"/>
  <c r="K30" i="7"/>
  <c r="L30" i="6"/>
  <c r="L30" i="7"/>
  <c r="M30" i="6"/>
  <c r="M30" i="7"/>
  <c r="C31" i="6"/>
  <c r="C31" i="7"/>
  <c r="D31" i="6"/>
  <c r="D31" i="7"/>
  <c r="E31" i="6"/>
  <c r="E31" i="7"/>
  <c r="F31" i="6"/>
  <c r="F31" i="7"/>
  <c r="G31" i="6"/>
  <c r="G31" i="7"/>
  <c r="H31" i="6"/>
  <c r="H31" i="7"/>
  <c r="I31" i="6"/>
  <c r="I31" i="7"/>
  <c r="J31" i="6"/>
  <c r="J31" i="7"/>
  <c r="K31" i="6"/>
  <c r="K31" i="7"/>
  <c r="L31" i="6"/>
  <c r="L31" i="7"/>
  <c r="M31" i="6"/>
  <c r="M31" i="7"/>
  <c r="C32" i="6"/>
  <c r="C32" i="7"/>
  <c r="D32" i="6"/>
  <c r="D32" i="7"/>
  <c r="E32" i="6"/>
  <c r="E32" i="7"/>
  <c r="F32" i="6"/>
  <c r="F32" i="7"/>
  <c r="G32" i="6"/>
  <c r="G32" i="7"/>
  <c r="H32" i="6"/>
  <c r="H32" i="7"/>
  <c r="I32" i="6"/>
  <c r="I32" i="7"/>
  <c r="J32" i="6"/>
  <c r="J32" i="7"/>
  <c r="K32" i="6"/>
  <c r="K32" i="7"/>
  <c r="L32" i="6"/>
  <c r="L32" i="7"/>
  <c r="M32" i="6"/>
  <c r="M32" i="7"/>
  <c r="C33" i="6"/>
  <c r="C33" i="7"/>
  <c r="D33" i="6"/>
  <c r="D33" i="7"/>
  <c r="E33" i="6"/>
  <c r="E33" i="7"/>
  <c r="F33" i="6"/>
  <c r="F33" i="7"/>
  <c r="G33" i="6"/>
  <c r="G33" i="7"/>
  <c r="H33" i="6"/>
  <c r="H33" i="7"/>
  <c r="I33" i="6"/>
  <c r="I33" i="7"/>
  <c r="J33" i="6"/>
  <c r="J33" i="7"/>
  <c r="K33" i="6"/>
  <c r="K33" i="7"/>
  <c r="L33" i="6"/>
  <c r="L33" i="7"/>
  <c r="M33" i="6"/>
  <c r="M33" i="7"/>
  <c r="C34" i="6"/>
  <c r="C34" i="7"/>
  <c r="D34" i="6"/>
  <c r="D34" i="7"/>
  <c r="E34" i="6"/>
  <c r="E34" i="7"/>
  <c r="F34" i="6"/>
  <c r="F34" i="7"/>
  <c r="G34" i="6"/>
  <c r="G34" i="7"/>
  <c r="H34" i="6"/>
  <c r="H34" i="7"/>
  <c r="I34" i="6"/>
  <c r="I34" i="7"/>
  <c r="J34" i="6"/>
  <c r="J34" i="7"/>
  <c r="K34" i="6"/>
  <c r="K34" i="7"/>
  <c r="L34" i="6"/>
  <c r="L34" i="7"/>
  <c r="M34" i="6"/>
  <c r="M34" i="7"/>
  <c r="C35" i="6"/>
  <c r="C35" i="7"/>
  <c r="D35" i="6"/>
  <c r="D35" i="7"/>
  <c r="E35" i="6"/>
  <c r="E35" i="7"/>
  <c r="F35" i="6"/>
  <c r="F35" i="7"/>
  <c r="G35" i="6"/>
  <c r="G35" i="7"/>
  <c r="H35" i="6"/>
  <c r="H35" i="7"/>
  <c r="I35" i="6"/>
  <c r="I35" i="7"/>
  <c r="J35" i="6"/>
  <c r="J35" i="7"/>
  <c r="K35" i="6"/>
  <c r="K35" i="7"/>
  <c r="L35" i="6"/>
  <c r="L35" i="7"/>
  <c r="M35" i="6"/>
  <c r="M35" i="7"/>
  <c r="C36" i="6"/>
  <c r="C36" i="7"/>
  <c r="D36" i="6"/>
  <c r="D36" i="7"/>
  <c r="E36" i="6"/>
  <c r="E36" i="7"/>
  <c r="F36" i="6"/>
  <c r="F36" i="7"/>
  <c r="G36" i="6"/>
  <c r="G36" i="7"/>
  <c r="H36" i="6"/>
  <c r="H36" i="7"/>
  <c r="I36" i="6"/>
  <c r="I36" i="7"/>
  <c r="J36" i="6"/>
  <c r="J36" i="7"/>
  <c r="K36" i="6"/>
  <c r="K36" i="7"/>
  <c r="L36" i="6"/>
  <c r="L36" i="7"/>
  <c r="M36" i="6"/>
  <c r="M36" i="7"/>
  <c r="C37" i="6"/>
  <c r="C37" i="7"/>
  <c r="D37" i="6"/>
  <c r="D37" i="7"/>
  <c r="E37" i="6"/>
  <c r="E37" i="7"/>
  <c r="F37" i="6"/>
  <c r="F37" i="7"/>
  <c r="G37" i="6"/>
  <c r="G37" i="7"/>
  <c r="H37" i="6"/>
  <c r="H37" i="7"/>
  <c r="I37" i="6"/>
  <c r="I37" i="7"/>
  <c r="J37" i="6"/>
  <c r="J37" i="7"/>
  <c r="K37" i="6"/>
  <c r="K37" i="7"/>
  <c r="L37" i="6"/>
  <c r="L37" i="7"/>
  <c r="M37" i="6"/>
  <c r="M37" i="7"/>
  <c r="C38" i="6"/>
  <c r="C38" i="7"/>
  <c r="D38" i="6"/>
  <c r="D38" i="7"/>
  <c r="E38" i="6"/>
  <c r="E38" i="7"/>
  <c r="F38" i="6"/>
  <c r="F38" i="7"/>
  <c r="G38" i="6"/>
  <c r="G38" i="7"/>
  <c r="H38" i="6"/>
  <c r="H38" i="7"/>
  <c r="I38" i="6"/>
  <c r="I38" i="7"/>
  <c r="J38" i="6"/>
  <c r="J38" i="7"/>
  <c r="K38" i="6"/>
  <c r="K38" i="7"/>
  <c r="L38" i="6"/>
  <c r="L38" i="7"/>
  <c r="M38" i="6"/>
  <c r="M38" i="7"/>
  <c r="C39" i="6"/>
  <c r="C39" i="7"/>
  <c r="D39" i="6"/>
  <c r="D39" i="7"/>
  <c r="E39" i="6"/>
  <c r="E39" i="7"/>
  <c r="F39" i="6"/>
  <c r="F39" i="7"/>
  <c r="G39" i="6"/>
  <c r="G39" i="7"/>
  <c r="H39" i="6"/>
  <c r="H39" i="7"/>
  <c r="I39" i="6"/>
  <c r="I39" i="7"/>
  <c r="J39" i="6"/>
  <c r="J39" i="7"/>
  <c r="K39" i="6"/>
  <c r="K39" i="7"/>
  <c r="L39" i="6"/>
  <c r="L39" i="7"/>
  <c r="M39" i="6"/>
  <c r="M39" i="7"/>
  <c r="C40" i="6"/>
  <c r="C40" i="7"/>
  <c r="D40" i="6"/>
  <c r="D40" i="7"/>
  <c r="E40" i="6"/>
  <c r="E40" i="7"/>
  <c r="F40" i="6"/>
  <c r="F40" i="7"/>
  <c r="G40" i="6"/>
  <c r="G40" i="7"/>
  <c r="H40" i="6"/>
  <c r="H40" i="7"/>
  <c r="I40" i="6"/>
  <c r="I40" i="7"/>
  <c r="J40" i="6"/>
  <c r="J40" i="7"/>
  <c r="K40" i="6"/>
  <c r="K40" i="7"/>
  <c r="L40" i="6"/>
  <c r="L40" i="7"/>
  <c r="M40" i="6"/>
  <c r="M40" i="7"/>
  <c r="B40" i="6"/>
  <c r="B40" i="7"/>
  <c r="B39" i="6"/>
  <c r="B39" i="7"/>
  <c r="B38" i="6"/>
  <c r="B38" i="7"/>
  <c r="B37" i="6"/>
  <c r="B37" i="7"/>
  <c r="B36" i="6"/>
  <c r="B36" i="7"/>
  <c r="B35" i="6"/>
  <c r="B35" i="7"/>
  <c r="B34" i="6"/>
  <c r="B34" i="7"/>
  <c r="B33" i="6"/>
  <c r="B33" i="7"/>
  <c r="B32" i="6"/>
  <c r="B32" i="7"/>
  <c r="B31" i="6"/>
  <c r="B31" i="7"/>
  <c r="B30" i="6"/>
  <c r="B30" i="7"/>
  <c r="B29" i="6"/>
  <c r="B29" i="7"/>
  <c r="B28" i="6"/>
  <c r="B28" i="7"/>
  <c r="B27" i="6"/>
  <c r="B27" i="7"/>
  <c r="B26" i="6"/>
  <c r="B26" i="7"/>
  <c r="B25" i="6"/>
  <c r="B25" i="7"/>
  <c r="B23" i="6"/>
  <c r="B23" i="7"/>
  <c r="B22" i="6"/>
  <c r="B22" i="7"/>
  <c r="B21" i="6"/>
  <c r="B21" i="7"/>
  <c r="B20" i="6"/>
  <c r="B20" i="7"/>
  <c r="C5" i="6"/>
  <c r="C5" i="7"/>
  <c r="D5" i="6"/>
  <c r="D5" i="7"/>
  <c r="E5" i="6"/>
  <c r="E5" i="7"/>
  <c r="F5" i="6"/>
  <c r="F5" i="7"/>
  <c r="G5" i="6"/>
  <c r="G5" i="7"/>
  <c r="H5" i="6"/>
  <c r="H5" i="7"/>
  <c r="I5" i="6"/>
  <c r="I5" i="7"/>
  <c r="J5" i="6"/>
  <c r="J5" i="7"/>
  <c r="K5" i="6"/>
  <c r="K5" i="7"/>
  <c r="L5" i="6"/>
  <c r="L5" i="7"/>
  <c r="M5" i="6"/>
  <c r="M5" i="7"/>
  <c r="C6" i="6"/>
  <c r="C6" i="7"/>
  <c r="D6" i="6"/>
  <c r="D6" i="7"/>
  <c r="E6" i="6"/>
  <c r="E6" i="7"/>
  <c r="F6" i="6"/>
  <c r="F6" i="7"/>
  <c r="G6" i="6"/>
  <c r="G6" i="7"/>
  <c r="H6" i="6"/>
  <c r="H6" i="7"/>
  <c r="I6" i="6"/>
  <c r="I6" i="7"/>
  <c r="J6" i="6"/>
  <c r="J6" i="7"/>
  <c r="K6" i="6"/>
  <c r="K6" i="7"/>
  <c r="L6" i="6"/>
  <c r="L6" i="7"/>
  <c r="M6" i="6"/>
  <c r="M6" i="7"/>
  <c r="C7" i="6"/>
  <c r="C7" i="7"/>
  <c r="D7" i="6"/>
  <c r="D7" i="7"/>
  <c r="E7" i="6"/>
  <c r="E7" i="7"/>
  <c r="F7" i="6"/>
  <c r="F7" i="7"/>
  <c r="G7" i="6"/>
  <c r="G7" i="7"/>
  <c r="H7" i="6"/>
  <c r="H7" i="7"/>
  <c r="I7" i="6"/>
  <c r="I7" i="7"/>
  <c r="J7" i="6"/>
  <c r="J7" i="7"/>
  <c r="K7" i="6"/>
  <c r="K7" i="7"/>
  <c r="L7" i="6"/>
  <c r="L7" i="7"/>
  <c r="M7" i="6"/>
  <c r="M7" i="7"/>
  <c r="C8" i="6"/>
  <c r="C8" i="7"/>
  <c r="D8" i="6"/>
  <c r="D8" i="7"/>
  <c r="E8" i="6"/>
  <c r="E8" i="7"/>
  <c r="F8" i="6"/>
  <c r="F8" i="7"/>
  <c r="G8" i="6"/>
  <c r="G8" i="7"/>
  <c r="H8" i="6"/>
  <c r="H8" i="7"/>
  <c r="I8" i="6"/>
  <c r="I8" i="7"/>
  <c r="J8" i="6"/>
  <c r="J8" i="7"/>
  <c r="K8" i="6"/>
  <c r="K8" i="7"/>
  <c r="L8" i="6"/>
  <c r="L8" i="7"/>
  <c r="M8" i="6"/>
  <c r="M8" i="7"/>
  <c r="C9" i="6"/>
  <c r="C9" i="7"/>
  <c r="D9" i="6"/>
  <c r="D9" i="7"/>
  <c r="E9" i="6"/>
  <c r="E9" i="7"/>
  <c r="F9" i="6"/>
  <c r="F9" i="7"/>
  <c r="G9" i="6"/>
  <c r="G9" i="7"/>
  <c r="H9" i="6"/>
  <c r="H9" i="7"/>
  <c r="I9" i="6"/>
  <c r="I9" i="7"/>
  <c r="J9" i="6"/>
  <c r="J9" i="7"/>
  <c r="K9" i="6"/>
  <c r="K9" i="7"/>
  <c r="L9" i="6"/>
  <c r="L9" i="7"/>
  <c r="M9" i="6"/>
  <c r="M9" i="7"/>
  <c r="C10" i="6"/>
  <c r="C10" i="7"/>
  <c r="D10" i="6"/>
  <c r="D10" i="7"/>
  <c r="E10" i="6"/>
  <c r="E10" i="7"/>
  <c r="F10" i="6"/>
  <c r="F10" i="7"/>
  <c r="G10" i="6"/>
  <c r="G10" i="7"/>
  <c r="H10" i="6"/>
  <c r="H10" i="7"/>
  <c r="I10" i="6"/>
  <c r="I10" i="7"/>
  <c r="J10" i="6"/>
  <c r="J10" i="7"/>
  <c r="K10" i="6"/>
  <c r="K10" i="7"/>
  <c r="L10" i="6"/>
  <c r="L10" i="7"/>
  <c r="M10" i="6"/>
  <c r="M10" i="7"/>
  <c r="C11" i="6"/>
  <c r="C11" i="7"/>
  <c r="D11" i="6"/>
  <c r="D11" i="7"/>
  <c r="E11" i="6"/>
  <c r="E11" i="7"/>
  <c r="F11" i="6"/>
  <c r="F11" i="7"/>
  <c r="G11" i="6"/>
  <c r="G11" i="7"/>
  <c r="H11" i="6"/>
  <c r="H11" i="7"/>
  <c r="I11" i="6"/>
  <c r="I11" i="7"/>
  <c r="J11" i="6"/>
  <c r="J11" i="7"/>
  <c r="K11" i="6"/>
  <c r="K11" i="7"/>
  <c r="L11" i="6"/>
  <c r="L11" i="7"/>
  <c r="M11" i="6"/>
  <c r="M11" i="7"/>
  <c r="B19" i="6"/>
  <c r="B19" i="7"/>
  <c r="B15" i="6"/>
  <c r="B15" i="7"/>
  <c r="B14" i="6"/>
  <c r="B14" i="7"/>
  <c r="B11" i="6"/>
  <c r="B11" i="7"/>
  <c r="B10" i="6"/>
  <c r="B10" i="7"/>
  <c r="B9" i="6"/>
  <c r="B9" i="7"/>
  <c r="B8" i="6"/>
  <c r="B8" i="7"/>
  <c r="B7" i="6"/>
  <c r="B7" i="7"/>
  <c r="B6" i="6"/>
  <c r="B6" i="7"/>
  <c r="B5" i="6"/>
  <c r="B5" i="7"/>
  <c r="C15" i="6"/>
  <c r="D15" i="6"/>
  <c r="E15" i="6"/>
  <c r="F15" i="6"/>
  <c r="G15" i="6"/>
  <c r="H15" i="6"/>
  <c r="I15" i="6"/>
  <c r="J15" i="6"/>
  <c r="K15" i="6"/>
  <c r="L15" i="6"/>
  <c r="M15" i="6"/>
  <c r="D14" i="6"/>
  <c r="E14" i="6"/>
  <c r="F14" i="6"/>
  <c r="G14" i="6"/>
  <c r="H14" i="6"/>
  <c r="I14" i="6"/>
  <c r="J14" i="6"/>
  <c r="K14" i="6"/>
  <c r="L14" i="6"/>
  <c r="M14" i="6"/>
  <c r="C14" i="6"/>
  <c r="B12" i="7"/>
  <c r="B16" i="7"/>
  <c r="B17" i="7"/>
  <c r="B41" i="7"/>
  <c r="B43" i="7"/>
  <c r="B45" i="7"/>
  <c r="B12" i="6"/>
  <c r="B16" i="6"/>
  <c r="B17" i="6"/>
  <c r="B41" i="6"/>
  <c r="B43" i="6"/>
  <c r="B45" i="6"/>
  <c r="B12" i="1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9" i="7"/>
  <c r="A6" i="7"/>
  <c r="A7" i="7"/>
  <c r="A8" i="7"/>
  <c r="A9" i="7"/>
  <c r="A10" i="7"/>
  <c r="A11" i="7"/>
  <c r="A5" i="7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19" i="6"/>
  <c r="A6" i="6"/>
  <c r="A7" i="6"/>
  <c r="A8" i="6"/>
  <c r="A9" i="6"/>
  <c r="A10" i="6"/>
  <c r="A11" i="6"/>
  <c r="A5" i="6"/>
  <c r="O39" i="1"/>
  <c r="O38" i="1"/>
  <c r="O11" i="1"/>
  <c r="N39" i="6"/>
  <c r="N39" i="7"/>
  <c r="N38" i="7"/>
  <c r="N11" i="7"/>
  <c r="N38" i="6"/>
  <c r="N11" i="6"/>
  <c r="C14" i="7"/>
  <c r="D14" i="7"/>
  <c r="E14" i="7"/>
  <c r="F14" i="7"/>
  <c r="G14" i="7"/>
  <c r="H14" i="7"/>
  <c r="I14" i="7"/>
  <c r="J14" i="7"/>
  <c r="K14" i="7"/>
  <c r="L14" i="7"/>
  <c r="M14" i="7"/>
  <c r="C15" i="7"/>
  <c r="D15" i="7"/>
  <c r="E15" i="7"/>
  <c r="F15" i="7"/>
  <c r="G15" i="7"/>
  <c r="H15" i="7"/>
  <c r="I15" i="7"/>
  <c r="J15" i="7"/>
  <c r="K15" i="7"/>
  <c r="L15" i="7"/>
  <c r="M15" i="7"/>
  <c r="M41" i="7"/>
  <c r="L41" i="7"/>
  <c r="K41" i="7"/>
  <c r="J41" i="7"/>
  <c r="I41" i="7"/>
  <c r="H41" i="7"/>
  <c r="G41" i="7"/>
  <c r="F41" i="7"/>
  <c r="E41" i="7"/>
  <c r="D41" i="7"/>
  <c r="C41" i="7"/>
  <c r="N40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M16" i="7"/>
  <c r="L16" i="7"/>
  <c r="K16" i="7"/>
  <c r="J16" i="7"/>
  <c r="I16" i="7"/>
  <c r="H16" i="7"/>
  <c r="G16" i="7"/>
  <c r="F16" i="7"/>
  <c r="E16" i="7"/>
  <c r="D16" i="7"/>
  <c r="C16" i="7"/>
  <c r="N15" i="7"/>
  <c r="N14" i="7"/>
  <c r="M12" i="7"/>
  <c r="L12" i="7"/>
  <c r="K12" i="7"/>
  <c r="J12" i="7"/>
  <c r="I12" i="7"/>
  <c r="H12" i="7"/>
  <c r="G12" i="7"/>
  <c r="F12" i="7"/>
  <c r="E12" i="7"/>
  <c r="D12" i="7"/>
  <c r="C12" i="7"/>
  <c r="N10" i="7"/>
  <c r="N9" i="7"/>
  <c r="N8" i="7"/>
  <c r="N7" i="7"/>
  <c r="N6" i="7"/>
  <c r="N5" i="7"/>
  <c r="M41" i="6"/>
  <c r="L41" i="6"/>
  <c r="K41" i="6"/>
  <c r="J41" i="6"/>
  <c r="I41" i="6"/>
  <c r="H41" i="6"/>
  <c r="G41" i="6"/>
  <c r="F41" i="6"/>
  <c r="E41" i="6"/>
  <c r="D41" i="6"/>
  <c r="C41" i="6"/>
  <c r="N40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M16" i="6"/>
  <c r="L16" i="6"/>
  <c r="K16" i="6"/>
  <c r="J16" i="6"/>
  <c r="I16" i="6"/>
  <c r="H16" i="6"/>
  <c r="G16" i="6"/>
  <c r="F16" i="6"/>
  <c r="E16" i="6"/>
  <c r="D16" i="6"/>
  <c r="C16" i="6"/>
  <c r="N15" i="6"/>
  <c r="N14" i="6"/>
  <c r="M12" i="6"/>
  <c r="L12" i="6"/>
  <c r="K12" i="6"/>
  <c r="J12" i="6"/>
  <c r="I12" i="6"/>
  <c r="I17" i="6"/>
  <c r="H12" i="6"/>
  <c r="G12" i="6"/>
  <c r="F12" i="6"/>
  <c r="E12" i="6"/>
  <c r="D12" i="6"/>
  <c r="C12" i="6"/>
  <c r="N10" i="6"/>
  <c r="N9" i="6"/>
  <c r="N8" i="6"/>
  <c r="N7" i="6"/>
  <c r="N6" i="6"/>
  <c r="O6" i="1"/>
  <c r="O7" i="1"/>
  <c r="O8" i="1"/>
  <c r="O9" i="1"/>
  <c r="O10" i="1"/>
  <c r="N16" i="7"/>
  <c r="G17" i="7"/>
  <c r="G43" i="7"/>
  <c r="N16" i="6"/>
  <c r="D17" i="7"/>
  <c r="D43" i="7"/>
  <c r="I43" i="6"/>
  <c r="H17" i="7"/>
  <c r="H43" i="7"/>
  <c r="I17" i="7"/>
  <c r="I43" i="7"/>
  <c r="C17" i="7"/>
  <c r="C43" i="7"/>
  <c r="J17" i="7"/>
  <c r="J43" i="7"/>
  <c r="K17" i="7"/>
  <c r="K43" i="7"/>
  <c r="L17" i="7"/>
  <c r="L43" i="7"/>
  <c r="E17" i="7"/>
  <c r="E43" i="7"/>
  <c r="M17" i="7"/>
  <c r="M43" i="7"/>
  <c r="F17" i="7"/>
  <c r="F43" i="7"/>
  <c r="N41" i="7"/>
  <c r="N12" i="7"/>
  <c r="N17" i="7"/>
  <c r="L17" i="6"/>
  <c r="L43" i="6"/>
  <c r="D17" i="6"/>
  <c r="D43" i="6"/>
  <c r="M17" i="6"/>
  <c r="M43" i="6"/>
  <c r="E17" i="6"/>
  <c r="E43" i="6"/>
  <c r="C17" i="6"/>
  <c r="C43" i="6"/>
  <c r="K17" i="6"/>
  <c r="K43" i="6"/>
  <c r="H17" i="6"/>
  <c r="H43" i="6"/>
  <c r="N41" i="6"/>
  <c r="G17" i="6"/>
  <c r="G43" i="6"/>
  <c r="J17" i="6"/>
  <c r="J43" i="6"/>
  <c r="F17" i="6"/>
  <c r="F43" i="6"/>
  <c r="O28" i="1"/>
  <c r="C45" i="7"/>
  <c r="D45" i="7"/>
  <c r="E45" i="7"/>
  <c r="F45" i="7"/>
  <c r="G45" i="7"/>
  <c r="H45" i="7"/>
  <c r="I45" i="7"/>
  <c r="J45" i="7"/>
  <c r="K45" i="7"/>
  <c r="L45" i="7"/>
  <c r="M45" i="7"/>
  <c r="N43" i="7"/>
  <c r="D12" i="1"/>
  <c r="O40" i="1"/>
  <c r="O37" i="1"/>
  <c r="O36" i="1"/>
  <c r="O35" i="1"/>
  <c r="O34" i="1"/>
  <c r="O33" i="1"/>
  <c r="O22" i="1"/>
  <c r="O32" i="1"/>
  <c r="O31" i="1"/>
  <c r="O30" i="1"/>
  <c r="O29" i="1"/>
  <c r="O27" i="1"/>
  <c r="O26" i="1"/>
  <c r="O25" i="1"/>
  <c r="O24" i="1"/>
  <c r="O23" i="1"/>
  <c r="O21" i="1"/>
  <c r="O20" i="1"/>
  <c r="O19" i="1"/>
  <c r="O15" i="1"/>
  <c r="O14" i="1"/>
  <c r="O16" i="1"/>
  <c r="O5" i="1"/>
  <c r="B41" i="1"/>
  <c r="B16" i="1"/>
  <c r="N41" i="1"/>
  <c r="M41" i="1"/>
  <c r="L41" i="1"/>
  <c r="K41" i="1"/>
  <c r="J41" i="1"/>
  <c r="I41" i="1"/>
  <c r="H41" i="1"/>
  <c r="G41" i="1"/>
  <c r="F41" i="1"/>
  <c r="E41" i="1"/>
  <c r="D41" i="1"/>
  <c r="C41" i="1"/>
  <c r="N16" i="1"/>
  <c r="M16" i="1"/>
  <c r="L16" i="1"/>
  <c r="K16" i="1"/>
  <c r="J16" i="1"/>
  <c r="I16" i="1"/>
  <c r="H16" i="1"/>
  <c r="G16" i="1"/>
  <c r="F16" i="1"/>
  <c r="E16" i="1"/>
  <c r="D16" i="1"/>
  <c r="D17" i="1"/>
  <c r="C16" i="1"/>
  <c r="N12" i="1"/>
  <c r="M12" i="1"/>
  <c r="L12" i="1"/>
  <c r="K12" i="1"/>
  <c r="K17" i="1"/>
  <c r="K43" i="1"/>
  <c r="J12" i="1"/>
  <c r="J17" i="1"/>
  <c r="J43" i="1"/>
  <c r="I12" i="1"/>
  <c r="H12" i="1"/>
  <c r="H17" i="1"/>
  <c r="G12" i="1"/>
  <c r="F12" i="1"/>
  <c r="E12" i="1"/>
  <c r="C12" i="1"/>
  <c r="C17" i="1"/>
  <c r="E17" i="1"/>
  <c r="M17" i="1"/>
  <c r="M43" i="1"/>
  <c r="C43" i="1"/>
  <c r="F17" i="1"/>
  <c r="F43" i="1"/>
  <c r="G17" i="1"/>
  <c r="G43" i="1"/>
  <c r="I17" i="1"/>
  <c r="I43" i="1"/>
  <c r="D43" i="1"/>
  <c r="H43" i="1"/>
  <c r="L17" i="1"/>
  <c r="L43" i="1"/>
  <c r="B17" i="1"/>
  <c r="B43" i="1"/>
  <c r="B45" i="1"/>
  <c r="C45" i="1"/>
  <c r="N17" i="1"/>
  <c r="N43" i="1"/>
  <c r="E43" i="1"/>
  <c r="O12" i="1"/>
  <c r="O17" i="1"/>
  <c r="O41" i="1"/>
  <c r="D45" i="1"/>
  <c r="E45" i="1"/>
  <c r="F45" i="1"/>
  <c r="G45" i="1"/>
  <c r="H45" i="1"/>
  <c r="I45" i="1"/>
  <c r="J45" i="1"/>
  <c r="K45" i="1"/>
  <c r="L45" i="1"/>
  <c r="M45" i="1"/>
  <c r="N45" i="1"/>
  <c r="O43" i="1"/>
  <c r="N5" i="6"/>
  <c r="N12" i="6"/>
  <c r="N17" i="6"/>
  <c r="N43" i="6"/>
  <c r="C45" i="6"/>
  <c r="D45" i="6"/>
  <c r="E45" i="6"/>
  <c r="F45" i="6"/>
  <c r="G45" i="6"/>
  <c r="H45" i="6"/>
  <c r="I45" i="6"/>
  <c r="J45" i="6"/>
  <c r="K45" i="6"/>
  <c r="L45" i="6"/>
  <c r="M45" i="6"/>
</calcChain>
</file>

<file path=xl/sharedStrings.xml><?xml version="1.0" encoding="utf-8"?>
<sst xmlns="http://schemas.openxmlformats.org/spreadsheetml/2006/main" count="119" uniqueCount="56">
  <si>
    <t>TOTAL</t>
  </si>
  <si>
    <t>Cash Sales</t>
  </si>
  <si>
    <t>Inventory Purchases</t>
  </si>
  <si>
    <t>Advertising</t>
  </si>
  <si>
    <t>Automotive</t>
  </si>
  <si>
    <t>Bank Charges</t>
  </si>
  <si>
    <t>Insurance</t>
  </si>
  <si>
    <t>Loan Payment</t>
  </si>
  <si>
    <t>Legal/Accounting</t>
  </si>
  <si>
    <t>Office Supplies</t>
  </si>
  <si>
    <t>Property Tax</t>
  </si>
  <si>
    <t>Shop Supplies</t>
  </si>
  <si>
    <t>Telephone</t>
  </si>
  <si>
    <t>Utilities</t>
  </si>
  <si>
    <t>TOTAL EXPENSES (4)</t>
  </si>
  <si>
    <t>CASH FLOW (3-4)</t>
  </si>
  <si>
    <t>Start-up</t>
  </si>
  <si>
    <t>Owner Investment</t>
  </si>
  <si>
    <t>Loan Proceeds</t>
  </si>
  <si>
    <t>ACCUMULATED CASH FLOW</t>
  </si>
  <si>
    <t>%</t>
  </si>
  <si>
    <t xml:space="preserve">Next Year’s % Change in Sales: </t>
  </si>
  <si>
    <t xml:space="preserve">Next Year’s % Change in Expenses: </t>
  </si>
  <si>
    <t>Cash Flow Worksheet</t>
  </si>
  <si>
    <t>Company Name:</t>
  </si>
  <si>
    <t>Year:</t>
  </si>
  <si>
    <t>Month 1</t>
  </si>
  <si>
    <t>GST Collected on Sales (GST in)</t>
  </si>
  <si>
    <t>Month 2</t>
  </si>
  <si>
    <t>Accounts Receivable Collected</t>
  </si>
  <si>
    <t>CASH INFLOWS</t>
  </si>
  <si>
    <t>TOTAL CASH IN (1)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</si>
  <si>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</si>
  <si>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</si>
  <si>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</si>
  <si>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</si>
  <si>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</si>
  <si>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</si>
  <si>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</si>
  <si>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</si>
  <si>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</si>
  <si>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</si>
  <si>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COST OF INVENTORY (Cash Out)</t>
  </si>
  <si>
    <t>CASH OUTFLOWS</t>
  </si>
  <si>
    <t>Freight</t>
  </si>
  <si>
    <t>TOTAL COST OF INVENTORY (2)</t>
  </si>
  <si>
    <t>Wages / Withdrawal (owner)</t>
  </si>
  <si>
    <t xml:space="preserve">Wages, Payroll Costs &amp; Benefits </t>
  </si>
  <si>
    <t>Professional Fees &amp; Licences</t>
  </si>
  <si>
    <t>Rent or Lease Payments</t>
  </si>
  <si>
    <t>GST Remittances (GST out)</t>
  </si>
  <si>
    <t>Repairs &amp; Maintenance - Building</t>
  </si>
  <si>
    <t>Repairs &amp; Maintenance - Equip.</t>
  </si>
  <si>
    <t>Capital Purchases</t>
  </si>
  <si>
    <t>CASH AVAIL. FOR CASH OUTFLOWS (3)</t>
  </si>
  <si>
    <t>Other: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</si>
</sst>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2" xfId="0" applyBorder="1" applyProtection="1"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 indent="1"/>
    </xf>
    <xf numFmtId="0" fontId="6" fillId="0" borderId="2" xfId="0" applyFont="1" applyBorder="1"/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wrapText="1"/>
    </xf>
    <xf numFmtId="165" fontId="2" fillId="0" borderId="1" xfId="0" applyNumberFormat="1" applyFont="1" applyBorder="1" applyAlignment="1">
      <alignment horizontal="right" wrapText="1"/>
    </xf>
    <xf numFmtId="165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0" borderId="2" xfId="1" applyNumberFormat="1" applyFont="1" applyBorder="1" applyAlignment="1" applyProtection="1"/>
    <xf numFmtId="0" fontId="1" fillId="0" borderId="1" xfId="1" applyNumberFormat="1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1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7" fillId="0" borderId="2" xfId="0" applyFont="1" applyBorder="1"/>
    <xf numFmtId="0" fontId="1" fillId="0" borderId="1" xfId="1" applyNumberFormat="1" applyFont="1" applyBorder="1" applyAlignment="1" applyProtection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 applyProtection="1">
      <alignment horizontal="left" wrapText="1" inden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219808</xdr:colOff>
      <xdr:row>0</xdr:row>
      <xdr:rowOff>0</xdr:rowOff>
    </xdr:from>
    <xdr:to>
      <xdr:col>14</xdr:col>
      <xdr:colOff>428362</xdr:colOff>
      <xdr:row>2</xdr:row>
      <xdr:rowOff>48893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A5E299-9C28-8547-62F8-2FD2AD91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0" y="0"/>
          <a:ext cx="1256304" cy="5544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322385</xdr:colOff>
      <xdr:row>0</xdr:row>
      <xdr:rowOff>131885</xdr:rowOff>
    </xdr:from>
    <xdr:to>
      <xdr:col>11</xdr:col>
      <xdr:colOff>530939</xdr:colOff>
      <xdr:row>3</xdr:row>
      <xdr:rowOff>34240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A80E21-0356-4D8D-8991-4A85D532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8327" y="131885"/>
          <a:ext cx="1256304" cy="5544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256442</xdr:colOff>
      <xdr:row>0</xdr:row>
      <xdr:rowOff>0</xdr:rowOff>
    </xdr:from>
    <xdr:to>
      <xdr:col>13</xdr:col>
      <xdr:colOff>464996</xdr:colOff>
      <xdr:row>2</xdr:row>
      <xdr:rowOff>100182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50E101-8238-4F4C-BED9-10571AFE2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7884" y="0"/>
          <a:ext cx="1256304" cy="55445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0"/>
  <sheetViews>
    <sheetView tabSelected="1" zoomScale="130" zoomScaleNormal="130" zoomScalePageLayoutView="130" workbookViewId="0">
      <selection activeCell="E2" sqref="E2"/>
    </sheetView>
  </sheetViews>
  <sheetFormatPr defaultColWidth="11.42578125" defaultRowHeight="15" x14ac:dyDescent="0.25"/>
  <cols>
    <col min="1" max="1" width="31" customWidth="1"/>
    <col min="2" max="14" width="15.7109375" customWidth="1"/>
    <col min="15" max="15" width="15.7109375" style="1" customWidth="1"/>
  </cols>
  <sheetData>
    <row r="1" spans="1:29" ht="24.75" customHeight="1" x14ac:dyDescent="0.25">
      <c r="A1" s="34" t="s">
        <v>23</v>
      </c>
    </row>
    <row r="2" spans="1:29" x14ac:dyDescent="0.25">
      <c r="A2" s="36" t="s">
        <v>24</v>
      </c>
      <c r="B2" s="37"/>
      <c r="C2" s="38"/>
      <c r="D2" s="35" t="s">
        <v>25</v>
      </c>
      <c r="E2" s="37"/>
    </row>
    <row r="3" spans="1:29" ht="15.75" customHeight="1" x14ac:dyDescent="0.25">
      <c r="O3"/>
      <c r="AC3" s="1"/>
    </row>
    <row r="4" spans="1:29" ht="15.95" customHeight="1" x14ac:dyDescent="0.25">
      <c r="A4" s="5" t="s">
        <v>30</v>
      </c>
      <c r="B4" s="33" t="s">
        <v>16</v>
      </c>
      <c r="C4" s="33" t="s">
        <v>26</v>
      </c>
      <c r="D4" s="33" t="s">
        <v>28</v>
      </c>
      <c r="E4" s="33" t="s">
        <v>32</v>
      </c>
      <c r="F4" s="33" t="s">
        <v>33</v>
      </c>
      <c r="G4" s="33" t="s">
        <v>34</v>
      </c>
      <c r="H4" s="33" t="s">
        <v>35</v>
      </c>
      <c r="I4" s="33" t="s">
        <v>36</v>
      </c>
      <c r="J4" s="33" t="s">
        <v>37</v>
      </c>
      <c r="K4" s="33" t="s">
        <v>38</v>
      </c>
      <c r="L4" s="33" t="s">
        <v>39</v>
      </c>
      <c r="M4" s="33" t="s">
        <v>40</v>
      </c>
      <c r="N4" s="33" t="s">
        <v>41</v>
      </c>
      <c r="O4" s="2" t="s">
        <v>0</v>
      </c>
    </row>
    <row r="5" spans="1:29" ht="15.95" customHeight="1" x14ac:dyDescent="0.25">
      <c r="A5" s="32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7">
        <f t="shared" ref="O5:O10" si="0">SUM(B5:N5)</f>
        <v>0</v>
      </c>
    </row>
    <row r="6" spans="1:29" ht="15.95" customHeight="1" x14ac:dyDescent="0.25">
      <c r="A6" s="32" t="s">
        <v>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17">
        <f t="shared" si="0"/>
        <v>0</v>
      </c>
    </row>
    <row r="7" spans="1:29" ht="15.95" customHeight="1" x14ac:dyDescent="0.25">
      <c r="A7" s="32" t="s">
        <v>27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17">
        <f t="shared" si="0"/>
        <v>0</v>
      </c>
    </row>
    <row r="8" spans="1:29" ht="15.95" customHeight="1" x14ac:dyDescent="0.25">
      <c r="A8" s="32" t="s">
        <v>17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17">
        <f t="shared" si="0"/>
        <v>0</v>
      </c>
    </row>
    <row r="9" spans="1:29" ht="15.95" customHeight="1" x14ac:dyDescent="0.25">
      <c r="A9" s="32" t="s">
        <v>18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17">
        <f t="shared" si="0"/>
        <v>0</v>
      </c>
    </row>
    <row r="10" spans="1:29" ht="15.95" customHeight="1" x14ac:dyDescent="0.25">
      <c r="A10" s="32" t="s">
        <v>55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17">
        <f t="shared" si="0"/>
        <v>0</v>
      </c>
    </row>
    <row r="11" spans="1:29" ht="15.95" customHeight="1" x14ac:dyDescent="0.25">
      <c r="A11" s="32" t="s">
        <v>55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17">
        <f t="shared" ref="O11" si="1">SUM(B11:N11)</f>
        <v>0</v>
      </c>
    </row>
    <row r="12" spans="1:29" ht="23.25" customHeight="1" x14ac:dyDescent="0.25">
      <c r="A12" s="11" t="s">
        <v>31</v>
      </c>
      <c r="B12" s="18">
        <f>SUM(B5:B11)</f>
        <v>0</v>
      </c>
      <c r="C12" s="18">
        <f t="shared" ref="C12:O12" si="2">SUM(C5:C10)</f>
        <v>0</v>
      </c>
      <c r="D12" s="18">
        <f>SUM(D5:D10)</f>
        <v>0</v>
      </c>
      <c r="E12" s="18">
        <f t="shared" si="2"/>
        <v>0</v>
      </c>
      <c r="F12" s="18">
        <f t="shared" si="2"/>
        <v>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0</v>
      </c>
      <c r="M12" s="18">
        <f t="shared" si="2"/>
        <v>0</v>
      </c>
      <c r="N12" s="18">
        <f t="shared" si="2"/>
        <v>0</v>
      </c>
      <c r="O12" s="17">
        <f t="shared" si="2"/>
        <v>0</v>
      </c>
    </row>
    <row r="13" spans="1:29" ht="15.95" customHeight="1" x14ac:dyDescent="0.25">
      <c r="A13" s="12" t="s">
        <v>42</v>
      </c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5"/>
    </row>
    <row r="14" spans="1:29" s="3" customFormat="1" ht="15.95" customHeight="1" x14ac:dyDescent="0.2">
      <c r="A14" s="13" t="s">
        <v>2</v>
      </c>
      <c r="B14" s="25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17">
        <f>SUM(B14:N14)</f>
        <v>0</v>
      </c>
    </row>
    <row r="15" spans="1:29" ht="15.95" customHeight="1" x14ac:dyDescent="0.25">
      <c r="A15" s="13" t="s">
        <v>44</v>
      </c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9">
        <f>SUM(B15:N15)</f>
        <v>0</v>
      </c>
    </row>
    <row r="16" spans="1:29" ht="18" customHeight="1" x14ac:dyDescent="0.25">
      <c r="A16" s="6" t="s">
        <v>45</v>
      </c>
      <c r="B16" s="18">
        <f t="shared" ref="B16:O16" si="3">SUM(B14:B15)</f>
        <v>0</v>
      </c>
      <c r="C16" s="18">
        <f t="shared" si="3"/>
        <v>0</v>
      </c>
      <c r="D16" s="18">
        <f t="shared" si="3"/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7">
        <f t="shared" si="3"/>
        <v>0</v>
      </c>
    </row>
    <row r="17" spans="1:15" ht="20.25" customHeight="1" x14ac:dyDescent="0.25">
      <c r="A17" s="6" t="s">
        <v>54</v>
      </c>
      <c r="B17" s="18">
        <f t="shared" ref="B17:O17" si="4">B12-B16</f>
        <v>0</v>
      </c>
      <c r="C17" s="18">
        <f t="shared" si="4"/>
        <v>0</v>
      </c>
      <c r="D17" s="18">
        <f t="shared" si="4"/>
        <v>0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7">
        <f t="shared" si="4"/>
        <v>0</v>
      </c>
    </row>
    <row r="18" spans="1:15" ht="15.95" customHeight="1" x14ac:dyDescent="0.25">
      <c r="A18" s="12" t="s">
        <v>43</v>
      </c>
      <c r="B18" s="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6"/>
    </row>
    <row r="19" spans="1:15" ht="15.95" customHeight="1" x14ac:dyDescent="0.25">
      <c r="A19" s="32" t="s">
        <v>3</v>
      </c>
      <c r="B19" s="25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17">
        <f t="shared" ref="O19:O40" si="5">SUM(B19:N19)</f>
        <v>0</v>
      </c>
    </row>
    <row r="20" spans="1:15" ht="15.95" customHeight="1" x14ac:dyDescent="0.25">
      <c r="A20" s="32" t="s">
        <v>4</v>
      </c>
      <c r="B20" s="26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19">
        <f t="shared" si="5"/>
        <v>0</v>
      </c>
    </row>
    <row r="21" spans="1:15" ht="15.95" customHeight="1" x14ac:dyDescent="0.25">
      <c r="A21" s="32" t="s">
        <v>5</v>
      </c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f t="shared" si="5"/>
        <v>0</v>
      </c>
    </row>
    <row r="22" spans="1:15" ht="15.95" customHeight="1" x14ac:dyDescent="0.25">
      <c r="A22" s="32" t="s">
        <v>53</v>
      </c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f>SUM(B22:N22)</f>
        <v>0</v>
      </c>
    </row>
    <row r="23" spans="1:15" ht="15.95" customHeight="1" x14ac:dyDescent="0.25">
      <c r="A23" s="32" t="s">
        <v>6</v>
      </c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9">
        <f t="shared" si="5"/>
        <v>0</v>
      </c>
    </row>
    <row r="24" spans="1:15" ht="15.95" customHeight="1" x14ac:dyDescent="0.25">
      <c r="A24" s="32" t="s">
        <v>7</v>
      </c>
      <c r="B24" s="2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9">
        <f t="shared" si="5"/>
        <v>0</v>
      </c>
    </row>
    <row r="25" spans="1:15" ht="15.95" customHeight="1" x14ac:dyDescent="0.25">
      <c r="A25" s="32" t="s">
        <v>8</v>
      </c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9">
        <f t="shared" si="5"/>
        <v>0</v>
      </c>
    </row>
    <row r="26" spans="1:15" ht="15.95" customHeight="1" x14ac:dyDescent="0.25">
      <c r="A26" s="32" t="s">
        <v>9</v>
      </c>
      <c r="B26" s="2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9">
        <f t="shared" si="5"/>
        <v>0</v>
      </c>
    </row>
    <row r="27" spans="1:15" ht="15.95" customHeight="1" x14ac:dyDescent="0.25">
      <c r="A27" s="32" t="s">
        <v>48</v>
      </c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9">
        <f t="shared" si="5"/>
        <v>0</v>
      </c>
    </row>
    <row r="28" spans="1:15" ht="15.95" customHeight="1" x14ac:dyDescent="0.25">
      <c r="A28" s="32" t="s">
        <v>10</v>
      </c>
      <c r="B28" s="2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9">
        <f t="shared" si="5"/>
        <v>0</v>
      </c>
    </row>
    <row r="29" spans="1:15" ht="15.95" customHeight="1" x14ac:dyDescent="0.25">
      <c r="A29" s="32" t="s">
        <v>49</v>
      </c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9">
        <f t="shared" si="5"/>
        <v>0</v>
      </c>
    </row>
    <row r="30" spans="1:15" ht="15.95" customHeight="1" x14ac:dyDescent="0.25">
      <c r="A30" s="32" t="s">
        <v>51</v>
      </c>
      <c r="B30" s="26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9">
        <f t="shared" si="5"/>
        <v>0</v>
      </c>
    </row>
    <row r="31" spans="1:15" ht="15.95" customHeight="1" x14ac:dyDescent="0.25">
      <c r="A31" s="32" t="s">
        <v>52</v>
      </c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9">
        <f t="shared" si="5"/>
        <v>0</v>
      </c>
    </row>
    <row r="32" spans="1:15" ht="15.95" customHeight="1" x14ac:dyDescent="0.25">
      <c r="A32" s="32" t="s">
        <v>11</v>
      </c>
      <c r="B32" s="26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9">
        <f t="shared" si="5"/>
        <v>0</v>
      </c>
    </row>
    <row r="33" spans="1:15" ht="15.95" customHeight="1" x14ac:dyDescent="0.25">
      <c r="A33" s="32" t="s">
        <v>12</v>
      </c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9">
        <f t="shared" si="5"/>
        <v>0</v>
      </c>
    </row>
    <row r="34" spans="1:15" ht="15.95" customHeight="1" x14ac:dyDescent="0.25">
      <c r="A34" s="32" t="s">
        <v>13</v>
      </c>
      <c r="B34" s="26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9">
        <f t="shared" si="5"/>
        <v>0</v>
      </c>
    </row>
    <row r="35" spans="1:15" ht="15.95" customHeight="1" x14ac:dyDescent="0.25">
      <c r="A35" s="32" t="s">
        <v>47</v>
      </c>
      <c r="B35" s="26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9">
        <f t="shared" si="5"/>
        <v>0</v>
      </c>
    </row>
    <row r="36" spans="1:15" ht="15.95" customHeight="1" x14ac:dyDescent="0.25">
      <c r="A36" s="32" t="s">
        <v>46</v>
      </c>
      <c r="B36" s="26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19">
        <f t="shared" si="5"/>
        <v>0</v>
      </c>
    </row>
    <row r="37" spans="1:15" ht="15.95" customHeight="1" x14ac:dyDescent="0.25">
      <c r="A37" s="32" t="s">
        <v>55</v>
      </c>
      <c r="B37" s="26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19">
        <f t="shared" si="5"/>
        <v>0</v>
      </c>
    </row>
    <row r="38" spans="1:15" ht="15.95" customHeight="1" x14ac:dyDescent="0.25">
      <c r="A38" s="32" t="s">
        <v>55</v>
      </c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9">
        <f t="shared" ref="O38" si="6">SUM(B38:N38)</f>
        <v>0</v>
      </c>
    </row>
    <row r="39" spans="1:15" ht="15.95" customHeight="1" x14ac:dyDescent="0.25">
      <c r="A39" s="32" t="s">
        <v>55</v>
      </c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19">
        <f t="shared" ref="O39" si="7">SUM(B39:N39)</f>
        <v>0</v>
      </c>
    </row>
    <row r="40" spans="1:15" ht="15.95" customHeight="1" x14ac:dyDescent="0.25">
      <c r="A40" s="32" t="s">
        <v>50</v>
      </c>
      <c r="B40" s="26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19">
        <f t="shared" si="5"/>
        <v>0</v>
      </c>
    </row>
    <row r="41" spans="1:15" ht="15.95" customHeight="1" x14ac:dyDescent="0.25">
      <c r="A41" s="6" t="s">
        <v>14</v>
      </c>
      <c r="B41" s="18">
        <f t="shared" ref="B41:O41" si="8">SUM(B19:B40)</f>
        <v>0</v>
      </c>
      <c r="C41" s="18">
        <f t="shared" si="8"/>
        <v>0</v>
      </c>
      <c r="D41" s="18">
        <f t="shared" si="8"/>
        <v>0</v>
      </c>
      <c r="E41" s="18">
        <f t="shared" si="8"/>
        <v>0</v>
      </c>
      <c r="F41" s="18">
        <f t="shared" si="8"/>
        <v>0</v>
      </c>
      <c r="G41" s="18">
        <f t="shared" si="8"/>
        <v>0</v>
      </c>
      <c r="H41" s="18">
        <f t="shared" si="8"/>
        <v>0</v>
      </c>
      <c r="I41" s="18">
        <f t="shared" si="8"/>
        <v>0</v>
      </c>
      <c r="J41" s="18">
        <f t="shared" si="8"/>
        <v>0</v>
      </c>
      <c r="K41" s="18">
        <f t="shared" si="8"/>
        <v>0</v>
      </c>
      <c r="L41" s="18">
        <f t="shared" si="8"/>
        <v>0</v>
      </c>
      <c r="M41" s="18">
        <f t="shared" si="8"/>
        <v>0</v>
      </c>
      <c r="N41" s="18">
        <f t="shared" si="8"/>
        <v>0</v>
      </c>
      <c r="O41" s="17">
        <f t="shared" si="8"/>
        <v>0</v>
      </c>
    </row>
    <row r="42" spans="1:15" ht="15.95" customHeight="1" x14ac:dyDescent="0.25">
      <c r="A42" s="1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</row>
    <row r="43" spans="1:15" ht="15.95" customHeight="1" x14ac:dyDescent="0.25">
      <c r="A43" s="6" t="s">
        <v>15</v>
      </c>
      <c r="B43" s="18">
        <f t="shared" ref="B43:O43" si="9">B17-B41</f>
        <v>0</v>
      </c>
      <c r="C43" s="18">
        <f t="shared" si="9"/>
        <v>0</v>
      </c>
      <c r="D43" s="18">
        <f t="shared" si="9"/>
        <v>0</v>
      </c>
      <c r="E43" s="18">
        <f t="shared" si="9"/>
        <v>0</v>
      </c>
      <c r="F43" s="18">
        <f t="shared" si="9"/>
        <v>0</v>
      </c>
      <c r="G43" s="18">
        <f t="shared" si="9"/>
        <v>0</v>
      </c>
      <c r="H43" s="18">
        <f t="shared" si="9"/>
        <v>0</v>
      </c>
      <c r="I43" s="18">
        <f t="shared" si="9"/>
        <v>0</v>
      </c>
      <c r="J43" s="18">
        <f t="shared" si="9"/>
        <v>0</v>
      </c>
      <c r="K43" s="18">
        <f t="shared" si="9"/>
        <v>0</v>
      </c>
      <c r="L43" s="18">
        <f t="shared" si="9"/>
        <v>0</v>
      </c>
      <c r="M43" s="18">
        <f t="shared" si="9"/>
        <v>0</v>
      </c>
      <c r="N43" s="18">
        <f t="shared" si="9"/>
        <v>0</v>
      </c>
      <c r="O43" s="17">
        <f t="shared" si="9"/>
        <v>0</v>
      </c>
    </row>
    <row r="44" spans="1:15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9" t="s">
        <v>19</v>
      </c>
      <c r="B45" s="24">
        <f>B43</f>
        <v>0</v>
      </c>
      <c r="C45" s="24">
        <f>B45+C43</f>
        <v>0</v>
      </c>
      <c r="D45" s="24">
        <f t="shared" ref="D45:N45" si="10">C45+D43</f>
        <v>0</v>
      </c>
      <c r="E45" s="24">
        <f t="shared" si="10"/>
        <v>0</v>
      </c>
      <c r="F45" s="24">
        <f t="shared" si="10"/>
        <v>0</v>
      </c>
      <c r="G45" s="24">
        <f t="shared" si="10"/>
        <v>0</v>
      </c>
      <c r="H45" s="24">
        <f t="shared" si="10"/>
        <v>0</v>
      </c>
      <c r="I45" s="24">
        <f t="shared" si="10"/>
        <v>0</v>
      </c>
      <c r="J45" s="24">
        <f t="shared" si="10"/>
        <v>0</v>
      </c>
      <c r="K45" s="24">
        <f t="shared" si="10"/>
        <v>0</v>
      </c>
      <c r="L45" s="24">
        <f t="shared" si="10"/>
        <v>0</v>
      </c>
      <c r="M45" s="24">
        <f t="shared" si="10"/>
        <v>0</v>
      </c>
      <c r="N45" s="24">
        <f t="shared" si="10"/>
        <v>0</v>
      </c>
      <c r="O45" s="23"/>
    </row>
    <row r="48" spans="1:15" x14ac:dyDescent="0.25">
      <c r="A48" s="39" t="s">
        <v>21</v>
      </c>
      <c r="B48" s="39"/>
      <c r="C48" s="4"/>
      <c r="D48" t="s">
        <v>20</v>
      </c>
    </row>
    <row r="50" spans="1:4" x14ac:dyDescent="0.25">
      <c r="A50" s="39" t="s">
        <v>22</v>
      </c>
      <c r="B50" s="39"/>
      <c r="C50" s="4"/>
      <c r="D50" t="s">
        <v>20</v>
      </c>
    </row>
  </sheetData>
  <sheetProtection algorithmName="SHA-512" hashValue="QpxZYmGrpmhWlNqyArNf7nX3/D01DJBjjrHpQD2ALowCAbvVIG2yWQl9njGltMbGpTAd5VuwkMHi85hDu5RSFA==" saltValue="+8n/KyDxrMdpBoKJY1M4Gw==" spinCount="100000" sheet="1" insertColumns="0" insertRows="0" selectLockedCells="1"/>
  <mergeCells count="2">
    <mergeCell ref="A48:B48"/>
    <mergeCell ref="A50:B50"/>
  </mergeCells>
  <phoneticPr fontId="0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5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0"/>
  <sheetViews>
    <sheetView zoomScale="130" zoomScaleNormal="130" zoomScalePageLayoutView="130" workbookViewId="0">
      <selection activeCell="B2" sqref="B2"/>
    </sheetView>
  </sheetViews>
  <sheetFormatPr defaultColWidth="11.42578125" defaultRowHeight="15" x14ac:dyDescent="0.25"/>
  <cols>
    <col min="1" max="1" width="31" customWidth="1"/>
    <col min="2" max="13" width="15.7109375" customWidth="1"/>
    <col min="14" max="14" width="15.7109375" style="1" customWidth="1"/>
  </cols>
  <sheetData>
    <row r="1" spans="1:28" ht="21" x14ac:dyDescent="0.25">
      <c r="A1" s="34" t="s">
        <v>23</v>
      </c>
    </row>
    <row r="2" spans="1:28" x14ac:dyDescent="0.25">
      <c r="A2" s="36" t="s">
        <v>24</v>
      </c>
      <c r="B2" s="37"/>
      <c r="C2" s="38"/>
      <c r="D2" s="35" t="s">
        <v>25</v>
      </c>
      <c r="E2" s="37"/>
    </row>
    <row r="3" spans="1:28" ht="15.75" customHeight="1" x14ac:dyDescent="0.25">
      <c r="N3"/>
      <c r="AB3" s="1"/>
    </row>
    <row r="4" spans="1:28" ht="15.95" customHeight="1" x14ac:dyDescent="0.25">
      <c r="A4" s="5" t="s">
        <v>30</v>
      </c>
      <c r="B4" s="33" t="s">
        <v>26</v>
      </c>
      <c r="C4" s="33" t="s">
        <v>28</v>
      </c>
      <c r="D4" s="33" t="s">
        <v>32</v>
      </c>
      <c r="E4" s="33" t="s">
        <v>33</v>
      </c>
      <c r="F4" s="33" t="s">
        <v>34</v>
      </c>
      <c r="G4" s="33" t="s">
        <v>35</v>
      </c>
      <c r="H4" s="33" t="s">
        <v>36</v>
      </c>
      <c r="I4" s="33" t="s">
        <v>37</v>
      </c>
      <c r="J4" s="33" t="s">
        <v>38</v>
      </c>
      <c r="K4" s="33" t="s">
        <v>39</v>
      </c>
      <c r="L4" s="33" t="s">
        <v>40</v>
      </c>
      <c r="M4" s="33" t="s">
        <v>41</v>
      </c>
      <c r="N4" s="2" t="s">
        <v>0</v>
      </c>
    </row>
    <row r="5" spans="1:28" ht="15.95" customHeight="1" x14ac:dyDescent="0.25">
      <c r="A5" s="13" t="str">
        <f>Year1!A5</f>
        <v>Cash Sales</v>
      </c>
      <c r="B5" s="30">
        <f>Year1!C5*(Year1!$C48/100+1)</f>
        <v>0</v>
      </c>
      <c r="C5" s="30">
        <f>Year1!D5*(Year1!$C48/100+1)</f>
        <v>0</v>
      </c>
      <c r="D5" s="30">
        <f>Year1!E5*(Year1!$C48/100+1)</f>
        <v>0</v>
      </c>
      <c r="E5" s="30">
        <f>Year1!F5*(Year1!$C48/100+1)</f>
        <v>0</v>
      </c>
      <c r="F5" s="30">
        <f>Year1!G5*(Year1!$C48/100+1)</f>
        <v>0</v>
      </c>
      <c r="G5" s="30">
        <f>Year1!H5*(Year1!$C48/100+1)</f>
        <v>0</v>
      </c>
      <c r="H5" s="30">
        <f>Year1!I5*(Year1!$C48/100+1)</f>
        <v>0</v>
      </c>
      <c r="I5" s="30">
        <f>Year1!J5*(Year1!$C48/100+1)</f>
        <v>0</v>
      </c>
      <c r="J5" s="30">
        <f>Year1!K5*(Year1!$C48/100+1)</f>
        <v>0</v>
      </c>
      <c r="K5" s="30">
        <f>Year1!L5*(Year1!$C48/100+1)</f>
        <v>0</v>
      </c>
      <c r="L5" s="30">
        <f>Year1!M5*(Year1!$C48/100+1)</f>
        <v>0</v>
      </c>
      <c r="M5" s="30">
        <f>Year1!N5*(Year1!$C48/100+1)</f>
        <v>0</v>
      </c>
      <c r="N5" s="17">
        <f t="shared" ref="N5:N11" si="0">SUM(B5:M5)</f>
        <v>0</v>
      </c>
    </row>
    <row r="6" spans="1:28" ht="15.95" customHeight="1" x14ac:dyDescent="0.25">
      <c r="A6" s="13" t="str">
        <f>Year1!A6</f>
        <v>Accounts Receivable Collected</v>
      </c>
      <c r="B6" s="30">
        <f>Year1!C6*(Year1!$C48/100+1)</f>
        <v>0</v>
      </c>
      <c r="C6" s="30">
        <f>Year1!D6*(Year1!$C48/100+1)</f>
        <v>0</v>
      </c>
      <c r="D6" s="30">
        <f>Year1!E6*(Year1!$C48/100+1)</f>
        <v>0</v>
      </c>
      <c r="E6" s="30">
        <f>Year1!F6*(Year1!$C48/100+1)</f>
        <v>0</v>
      </c>
      <c r="F6" s="30">
        <f>Year1!G6*(Year1!$C48/100+1)</f>
        <v>0</v>
      </c>
      <c r="G6" s="30">
        <f>Year1!H6*(Year1!$C48/100+1)</f>
        <v>0</v>
      </c>
      <c r="H6" s="30">
        <f>Year1!I6*(Year1!$C48/100+1)</f>
        <v>0</v>
      </c>
      <c r="I6" s="30">
        <f>Year1!J6*(Year1!$C48/100+1)</f>
        <v>0</v>
      </c>
      <c r="J6" s="30">
        <f>Year1!K6*(Year1!$C48/100+1)</f>
        <v>0</v>
      </c>
      <c r="K6" s="30">
        <f>Year1!L6*(Year1!$C48/100+1)</f>
        <v>0</v>
      </c>
      <c r="L6" s="30">
        <f>Year1!M6*(Year1!$C48/100+1)</f>
        <v>0</v>
      </c>
      <c r="M6" s="30">
        <f>Year1!N6*(Year1!$C48/100+1)</f>
        <v>0</v>
      </c>
      <c r="N6" s="17">
        <f t="shared" si="0"/>
        <v>0</v>
      </c>
    </row>
    <row r="7" spans="1:28" ht="15.95" customHeight="1" x14ac:dyDescent="0.25">
      <c r="A7" s="13" t="str">
        <f>Year1!A7</f>
        <v>GST Collected on Sales (GST in)</v>
      </c>
      <c r="B7" s="30">
        <f>Year1!C7*(Year1!$C48/100+1)</f>
        <v>0</v>
      </c>
      <c r="C7" s="30">
        <f>Year1!D7*(Year1!$C48/100+1)</f>
        <v>0</v>
      </c>
      <c r="D7" s="30">
        <f>Year1!E7*(Year1!$C48/100+1)</f>
        <v>0</v>
      </c>
      <c r="E7" s="30">
        <f>Year1!F7*(Year1!$C48/100+1)</f>
        <v>0</v>
      </c>
      <c r="F7" s="30">
        <f>Year1!G7*(Year1!$C48/100+1)</f>
        <v>0</v>
      </c>
      <c r="G7" s="30">
        <f>Year1!H7*(Year1!$C48/100+1)</f>
        <v>0</v>
      </c>
      <c r="H7" s="30">
        <f>Year1!I7*(Year1!$C48/100+1)</f>
        <v>0</v>
      </c>
      <c r="I7" s="30">
        <f>Year1!J7*(Year1!$C48/100+1)</f>
        <v>0</v>
      </c>
      <c r="J7" s="30">
        <f>Year1!K7*(Year1!$C48/100+1)</f>
        <v>0</v>
      </c>
      <c r="K7" s="30">
        <f>Year1!L7*(Year1!$C48/100+1)</f>
        <v>0</v>
      </c>
      <c r="L7" s="30">
        <f>Year1!M7*(Year1!$C48/100+1)</f>
        <v>0</v>
      </c>
      <c r="M7" s="30">
        <f>Year1!N7*(Year1!$C48/100+1)</f>
        <v>0</v>
      </c>
      <c r="N7" s="17">
        <f t="shared" si="0"/>
        <v>0</v>
      </c>
    </row>
    <row r="8" spans="1:28" ht="15.95" customHeight="1" x14ac:dyDescent="0.25">
      <c r="A8" s="13" t="str">
        <f>Year1!A8</f>
        <v>Owner Investment</v>
      </c>
      <c r="B8" s="30">
        <f>Year1!C8*(Year1!$C48/100+1)</f>
        <v>0</v>
      </c>
      <c r="C8" s="30">
        <f>Year1!D8*(Year1!$C48/100+1)</f>
        <v>0</v>
      </c>
      <c r="D8" s="30">
        <f>Year1!E8*(Year1!$C48/100+1)</f>
        <v>0</v>
      </c>
      <c r="E8" s="30">
        <f>Year1!F8*(Year1!$C48/100+1)</f>
        <v>0</v>
      </c>
      <c r="F8" s="30">
        <f>Year1!G8*(Year1!$C48/100+1)</f>
        <v>0</v>
      </c>
      <c r="G8" s="30">
        <f>Year1!H8*(Year1!$C48/100+1)</f>
        <v>0</v>
      </c>
      <c r="H8" s="30">
        <f>Year1!I8*(Year1!$C48/100+1)</f>
        <v>0</v>
      </c>
      <c r="I8" s="30">
        <f>Year1!J8*(Year1!$C48/100+1)</f>
        <v>0</v>
      </c>
      <c r="J8" s="30">
        <f>Year1!K8*(Year1!$C48/100+1)</f>
        <v>0</v>
      </c>
      <c r="K8" s="30">
        <f>Year1!L8*(Year1!$C48/100+1)</f>
        <v>0</v>
      </c>
      <c r="L8" s="30">
        <f>Year1!M8*(Year1!$C48/100+1)</f>
        <v>0</v>
      </c>
      <c r="M8" s="30">
        <f>Year1!N8*(Year1!$C48/100+1)</f>
        <v>0</v>
      </c>
      <c r="N8" s="17">
        <f t="shared" si="0"/>
        <v>0</v>
      </c>
    </row>
    <row r="9" spans="1:28" ht="15.95" customHeight="1" x14ac:dyDescent="0.25">
      <c r="A9" s="13" t="str">
        <f>Year1!A9</f>
        <v>Loan Proceeds</v>
      </c>
      <c r="B9" s="30">
        <f>Year1!C9*(Year1!$C48/100+1)</f>
        <v>0</v>
      </c>
      <c r="C9" s="30">
        <f>Year1!D9*(Year1!$C48/100+1)</f>
        <v>0</v>
      </c>
      <c r="D9" s="30">
        <f>Year1!E9*(Year1!$C48/100+1)</f>
        <v>0</v>
      </c>
      <c r="E9" s="30">
        <f>Year1!F9*(Year1!$C48/100+1)</f>
        <v>0</v>
      </c>
      <c r="F9" s="30">
        <f>Year1!G9*(Year1!$C48/100+1)</f>
        <v>0</v>
      </c>
      <c r="G9" s="30">
        <f>Year1!H9*(Year1!$C48/100+1)</f>
        <v>0</v>
      </c>
      <c r="H9" s="30">
        <f>Year1!I9*(Year1!$C48/100+1)</f>
        <v>0</v>
      </c>
      <c r="I9" s="30">
        <f>Year1!J9*(Year1!$C48/100+1)</f>
        <v>0</v>
      </c>
      <c r="J9" s="30">
        <f>Year1!K9*(Year1!$C48/100+1)</f>
        <v>0</v>
      </c>
      <c r="K9" s="30">
        <f>Year1!L9*(Year1!$C48/100+1)</f>
        <v>0</v>
      </c>
      <c r="L9" s="30">
        <f>Year1!M9*(Year1!$C48/100+1)</f>
        <v>0</v>
      </c>
      <c r="M9" s="30">
        <f>Year1!N9*(Year1!$C48/100+1)</f>
        <v>0</v>
      </c>
      <c r="N9" s="17">
        <f t="shared" si="0"/>
        <v>0</v>
      </c>
    </row>
    <row r="10" spans="1:28" ht="15.95" customHeight="1" x14ac:dyDescent="0.25">
      <c r="A10" s="13" t="str">
        <f>Year1!A10</f>
        <v>Other:</v>
      </c>
      <c r="B10" s="30">
        <f>Year1!C10*(Year1!$C48/100+1)</f>
        <v>0</v>
      </c>
      <c r="C10" s="30">
        <f>Year1!D10*(Year1!$C48/100+1)</f>
        <v>0</v>
      </c>
      <c r="D10" s="30">
        <f>Year1!E10*(Year1!$C48/100+1)</f>
        <v>0</v>
      </c>
      <c r="E10" s="30">
        <f>Year1!F10*(Year1!$C48/100+1)</f>
        <v>0</v>
      </c>
      <c r="F10" s="30">
        <f>Year1!G10*(Year1!$C48/100+1)</f>
        <v>0</v>
      </c>
      <c r="G10" s="30">
        <f>Year1!H10*(Year1!$C48/100+1)</f>
        <v>0</v>
      </c>
      <c r="H10" s="30">
        <f>Year1!I10*(Year1!$C48/100+1)</f>
        <v>0</v>
      </c>
      <c r="I10" s="30">
        <f>Year1!J10*(Year1!$C48/100+1)</f>
        <v>0</v>
      </c>
      <c r="J10" s="30">
        <f>Year1!K10*(Year1!$C48/100+1)</f>
        <v>0</v>
      </c>
      <c r="K10" s="30">
        <f>Year1!L10*(Year1!$C48/100+1)</f>
        <v>0</v>
      </c>
      <c r="L10" s="30">
        <f>Year1!M10*(Year1!$C48/100+1)</f>
        <v>0</v>
      </c>
      <c r="M10" s="30">
        <f>Year1!N10*(Year1!$C48/100+1)</f>
        <v>0</v>
      </c>
      <c r="N10" s="17">
        <f t="shared" si="0"/>
        <v>0</v>
      </c>
    </row>
    <row r="11" spans="1:28" ht="15.95" customHeight="1" x14ac:dyDescent="0.25">
      <c r="A11" s="13" t="str">
        <f>Year1!A11</f>
        <v>Other:</v>
      </c>
      <c r="B11" s="30">
        <f>Year1!C11*(Year1!$C48/100+1)</f>
        <v>0</v>
      </c>
      <c r="C11" s="30">
        <f>Year1!D11*(Year1!$C48/100+1)</f>
        <v>0</v>
      </c>
      <c r="D11" s="30">
        <f>Year1!E11*(Year1!$C48/100+1)</f>
        <v>0</v>
      </c>
      <c r="E11" s="30">
        <f>Year1!F11*(Year1!$C48/100+1)</f>
        <v>0</v>
      </c>
      <c r="F11" s="30">
        <f>Year1!G11*(Year1!$C48/100+1)</f>
        <v>0</v>
      </c>
      <c r="G11" s="30">
        <f>Year1!H11*(Year1!$C48/100+1)</f>
        <v>0</v>
      </c>
      <c r="H11" s="30">
        <f>Year1!I11*(Year1!$C48/100+1)</f>
        <v>0</v>
      </c>
      <c r="I11" s="30">
        <f>Year1!J11*(Year1!$C48/100+1)</f>
        <v>0</v>
      </c>
      <c r="J11" s="30">
        <f>Year1!K11*(Year1!$C48/100+1)</f>
        <v>0</v>
      </c>
      <c r="K11" s="30">
        <f>Year1!L11*(Year1!$C48/100+1)</f>
        <v>0</v>
      </c>
      <c r="L11" s="30">
        <f>Year1!M11*(Year1!$C48/100+1)</f>
        <v>0</v>
      </c>
      <c r="M11" s="30">
        <f>Year1!N11*(Year1!$C48/100+1)</f>
        <v>0</v>
      </c>
      <c r="N11" s="17">
        <f t="shared" si="0"/>
        <v>0</v>
      </c>
    </row>
    <row r="12" spans="1:28" ht="23.25" customHeight="1" x14ac:dyDescent="0.25">
      <c r="A12" s="11" t="s">
        <v>31</v>
      </c>
      <c r="B12" s="18">
        <f t="shared" ref="B12:N12" si="1">SUM(B5:B10)</f>
        <v>0</v>
      </c>
      <c r="C12" s="18">
        <f>SUM(C5:C10)</f>
        <v>0</v>
      </c>
      <c r="D12" s="18">
        <f t="shared" si="1"/>
        <v>0</v>
      </c>
      <c r="E12" s="18">
        <f t="shared" si="1"/>
        <v>0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  <c r="J12" s="18">
        <f t="shared" si="1"/>
        <v>0</v>
      </c>
      <c r="K12" s="18">
        <f t="shared" si="1"/>
        <v>0</v>
      </c>
      <c r="L12" s="18">
        <f t="shared" si="1"/>
        <v>0</v>
      </c>
      <c r="M12" s="18">
        <f t="shared" si="1"/>
        <v>0</v>
      </c>
      <c r="N12" s="17">
        <f t="shared" si="1"/>
        <v>0</v>
      </c>
    </row>
    <row r="13" spans="1:28" ht="15.95" customHeight="1" x14ac:dyDescent="0.25">
      <c r="A13" s="12" t="s">
        <v>42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5"/>
    </row>
    <row r="14" spans="1:28" s="3" customFormat="1" ht="15.95" customHeight="1" x14ac:dyDescent="0.2">
      <c r="A14" s="13" t="s">
        <v>2</v>
      </c>
      <c r="B14" s="30">
        <f>Year1!C14*(Year1!$C50/100+1)</f>
        <v>0</v>
      </c>
      <c r="C14" s="30">
        <f>Year1!D14*(Year1!$C50/100+1)</f>
        <v>0</v>
      </c>
      <c r="D14" s="30">
        <f>Year1!E14*(Year1!$C50/100+1)</f>
        <v>0</v>
      </c>
      <c r="E14" s="30">
        <f>Year1!F14*(Year1!$C50/100+1)</f>
        <v>0</v>
      </c>
      <c r="F14" s="30">
        <f>Year1!G14*(Year1!$C50/100+1)</f>
        <v>0</v>
      </c>
      <c r="G14" s="30">
        <f>Year1!H14*(Year1!$C50/100+1)</f>
        <v>0</v>
      </c>
      <c r="H14" s="30">
        <f>Year1!I14*(Year1!$C50/100+1)</f>
        <v>0</v>
      </c>
      <c r="I14" s="30">
        <f>Year1!J14*(Year1!$C50/100+1)</f>
        <v>0</v>
      </c>
      <c r="J14" s="30">
        <f>Year1!K14*(Year1!$C50/100+1)</f>
        <v>0</v>
      </c>
      <c r="K14" s="30">
        <f>Year1!L14*(Year1!$C50/100+1)</f>
        <v>0</v>
      </c>
      <c r="L14" s="30">
        <f>Year1!M14*(Year1!$C50/100+1)</f>
        <v>0</v>
      </c>
      <c r="M14" s="30">
        <f>Year1!N14*(Year1!$C50/100+1)</f>
        <v>0</v>
      </c>
      <c r="N14" s="17">
        <f>SUM(B14:M14)</f>
        <v>0</v>
      </c>
    </row>
    <row r="15" spans="1:28" ht="15.95" customHeight="1" x14ac:dyDescent="0.25">
      <c r="A15" s="13" t="s">
        <v>44</v>
      </c>
      <c r="B15" s="31">
        <f>Year1!C15*(Year1!$C50/100+1)</f>
        <v>0</v>
      </c>
      <c r="C15" s="31">
        <f>Year1!D15*(Year1!$C50/100+1)</f>
        <v>0</v>
      </c>
      <c r="D15" s="31">
        <f>Year1!E15*(Year1!$C50/100+1)</f>
        <v>0</v>
      </c>
      <c r="E15" s="31">
        <f>Year1!F15*(Year1!$C50/100+1)</f>
        <v>0</v>
      </c>
      <c r="F15" s="31">
        <f>Year1!G15*(Year1!$C50/100+1)</f>
        <v>0</v>
      </c>
      <c r="G15" s="31">
        <f>Year1!H15*(Year1!$C50/100+1)</f>
        <v>0</v>
      </c>
      <c r="H15" s="31">
        <f>Year1!I15*(Year1!$C50/100+1)</f>
        <v>0</v>
      </c>
      <c r="I15" s="31">
        <f>Year1!J15*(Year1!$C50/100+1)</f>
        <v>0</v>
      </c>
      <c r="J15" s="31">
        <f>Year1!K15*(Year1!$C50/100+1)</f>
        <v>0</v>
      </c>
      <c r="K15" s="31">
        <f>Year1!L15*(Year1!$C50/100+1)</f>
        <v>0</v>
      </c>
      <c r="L15" s="31">
        <f>Year1!M15*(Year1!$C50/100+1)</f>
        <v>0</v>
      </c>
      <c r="M15" s="31">
        <f>Year1!N15*(Year1!$C50/100+1)</f>
        <v>0</v>
      </c>
      <c r="N15" s="19">
        <f>SUM(B15:M15)</f>
        <v>0</v>
      </c>
    </row>
    <row r="16" spans="1:28" ht="18" customHeight="1" x14ac:dyDescent="0.25">
      <c r="A16" s="6" t="s">
        <v>45</v>
      </c>
      <c r="B16" s="18">
        <f t="shared" ref="B16:N16" si="2">SUM(B14:B15)</f>
        <v>0</v>
      </c>
      <c r="C16" s="18">
        <f t="shared" si="2"/>
        <v>0</v>
      </c>
      <c r="D16" s="18">
        <f t="shared" si="2"/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7">
        <f t="shared" si="2"/>
        <v>0</v>
      </c>
    </row>
    <row r="17" spans="1:14" ht="20.25" customHeight="1" x14ac:dyDescent="0.25">
      <c r="A17" s="6" t="s">
        <v>54</v>
      </c>
      <c r="B17" s="18">
        <f t="shared" ref="B17:N17" si="3">B12-B16</f>
        <v>0</v>
      </c>
      <c r="C17" s="18">
        <f t="shared" si="3"/>
        <v>0</v>
      </c>
      <c r="D17" s="18">
        <f t="shared" si="3"/>
        <v>0</v>
      </c>
      <c r="E17" s="18">
        <f t="shared" si="3"/>
        <v>0</v>
      </c>
      <c r="F17" s="18">
        <f t="shared" si="3"/>
        <v>0</v>
      </c>
      <c r="G17" s="18">
        <f t="shared" si="3"/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7">
        <f t="shared" si="3"/>
        <v>0</v>
      </c>
    </row>
    <row r="18" spans="1:14" ht="15.95" customHeight="1" x14ac:dyDescent="0.25">
      <c r="A18" s="12" t="s">
        <v>43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6"/>
    </row>
    <row r="19" spans="1:14" ht="15.95" customHeight="1" x14ac:dyDescent="0.25">
      <c r="A19" s="13" t="str">
        <f>Year1!A19</f>
        <v>Advertising</v>
      </c>
      <c r="B19" s="30">
        <f>Year1!C19*(Year1!$C50/100+1)</f>
        <v>0</v>
      </c>
      <c r="C19" s="30">
        <f>Year1!D19*(Year1!$C50/100+1)</f>
        <v>0</v>
      </c>
      <c r="D19" s="30">
        <f>Year1!E19*(Year1!$C50/100+1)</f>
        <v>0</v>
      </c>
      <c r="E19" s="30">
        <f>Year1!F19*(Year1!$C50/100+1)</f>
        <v>0</v>
      </c>
      <c r="F19" s="30">
        <f>Year1!G19*(Year1!$C50/100+1)</f>
        <v>0</v>
      </c>
      <c r="G19" s="30">
        <f>Year1!H19*(Year1!$C50/100+1)</f>
        <v>0</v>
      </c>
      <c r="H19" s="30">
        <f>Year1!I19*(Year1!$C50/100+1)</f>
        <v>0</v>
      </c>
      <c r="I19" s="30">
        <f>Year1!J19*(Year1!$C50/100+1)</f>
        <v>0</v>
      </c>
      <c r="J19" s="30">
        <f>Year1!K19*(Year1!$C50/100+1)</f>
        <v>0</v>
      </c>
      <c r="K19" s="30">
        <f>Year1!L19*(Year1!$C50/100+1)</f>
        <v>0</v>
      </c>
      <c r="L19" s="30">
        <f>Year1!M19*(Year1!$C50/100+1)</f>
        <v>0</v>
      </c>
      <c r="M19" s="30">
        <f>Year1!N19*(Year1!$C50/100+1)</f>
        <v>0</v>
      </c>
      <c r="N19" s="17">
        <f t="shared" ref="N19:N40" si="4">SUM(B19:M19)</f>
        <v>0</v>
      </c>
    </row>
    <row r="20" spans="1:14" ht="15.95" customHeight="1" x14ac:dyDescent="0.25">
      <c r="A20" s="13" t="str">
        <f>Year1!A20</f>
        <v>Automotive</v>
      </c>
      <c r="B20" s="30">
        <f>Year1!C20*(Year1!$C50/100+1)</f>
        <v>0</v>
      </c>
      <c r="C20" s="30">
        <f>Year1!D20*(Year1!$C50/100+1)</f>
        <v>0</v>
      </c>
      <c r="D20" s="30">
        <f>Year1!E20*(Year1!$C50/100+1)</f>
        <v>0</v>
      </c>
      <c r="E20" s="30">
        <f>Year1!F20*(Year1!$C50/100+1)</f>
        <v>0</v>
      </c>
      <c r="F20" s="30">
        <f>Year1!G20*(Year1!$C50/100+1)</f>
        <v>0</v>
      </c>
      <c r="G20" s="30">
        <f>Year1!H20*(Year1!$C50/100+1)</f>
        <v>0</v>
      </c>
      <c r="H20" s="30">
        <f>Year1!I20*(Year1!$C50/100+1)</f>
        <v>0</v>
      </c>
      <c r="I20" s="30">
        <f>Year1!J20*(Year1!$C50/100+1)</f>
        <v>0</v>
      </c>
      <c r="J20" s="30">
        <f>Year1!K20*(Year1!$C50/100+1)</f>
        <v>0</v>
      </c>
      <c r="K20" s="30">
        <f>Year1!L20*(Year1!$C50/100+1)</f>
        <v>0</v>
      </c>
      <c r="L20" s="30">
        <f>Year1!M20*(Year1!$C50/100+1)</f>
        <v>0</v>
      </c>
      <c r="M20" s="30">
        <f>Year1!N20*(Year1!$C50/100+1)</f>
        <v>0</v>
      </c>
      <c r="N20" s="19">
        <f t="shared" si="4"/>
        <v>0</v>
      </c>
    </row>
    <row r="21" spans="1:14" ht="15.95" customHeight="1" x14ac:dyDescent="0.25">
      <c r="A21" s="13" t="str">
        <f>Year1!A21</f>
        <v>Bank Charges</v>
      </c>
      <c r="B21" s="30">
        <f>Year1!C21*(Year1!$C50/100+1)</f>
        <v>0</v>
      </c>
      <c r="C21" s="30">
        <f>Year1!D21*(Year1!$C50/100+1)</f>
        <v>0</v>
      </c>
      <c r="D21" s="30">
        <f>Year1!E21*(Year1!$C50/100+1)</f>
        <v>0</v>
      </c>
      <c r="E21" s="30">
        <f>Year1!F21*(Year1!$C50/100+1)</f>
        <v>0</v>
      </c>
      <c r="F21" s="30">
        <f>Year1!G21*(Year1!$C50/100+1)</f>
        <v>0</v>
      </c>
      <c r="G21" s="30">
        <f>Year1!H21*(Year1!$C50/100+1)</f>
        <v>0</v>
      </c>
      <c r="H21" s="30">
        <f>Year1!I21*(Year1!$C50/100+1)</f>
        <v>0</v>
      </c>
      <c r="I21" s="30">
        <f>Year1!J21*(Year1!$C50/100+1)</f>
        <v>0</v>
      </c>
      <c r="J21" s="30">
        <f>Year1!K21*(Year1!$C50/100+1)</f>
        <v>0</v>
      </c>
      <c r="K21" s="30">
        <f>Year1!L21*(Year1!$C50/100+1)</f>
        <v>0</v>
      </c>
      <c r="L21" s="30">
        <f>Year1!M21*(Year1!$C50/100+1)</f>
        <v>0</v>
      </c>
      <c r="M21" s="30">
        <f>Year1!N21*(Year1!$C50/100+1)</f>
        <v>0</v>
      </c>
      <c r="N21" s="19">
        <f t="shared" si="4"/>
        <v>0</v>
      </c>
    </row>
    <row r="22" spans="1:14" ht="15.95" customHeight="1" x14ac:dyDescent="0.25">
      <c r="A22" s="13" t="str">
        <f>Year1!A22</f>
        <v>Capital Purchases</v>
      </c>
      <c r="B22" s="30">
        <f>Year1!C22*(Year1!$C50/100+1)</f>
        <v>0</v>
      </c>
      <c r="C22" s="30">
        <f>Year1!D22*(Year1!$C50/100+1)</f>
        <v>0</v>
      </c>
      <c r="D22" s="30">
        <f>Year1!E22*(Year1!$C50/100+1)</f>
        <v>0</v>
      </c>
      <c r="E22" s="30">
        <f>Year1!F22*(Year1!$C50/100+1)</f>
        <v>0</v>
      </c>
      <c r="F22" s="30">
        <f>Year1!G22*(Year1!$C50/100+1)</f>
        <v>0</v>
      </c>
      <c r="G22" s="30">
        <f>Year1!H22*(Year1!$C50/100+1)</f>
        <v>0</v>
      </c>
      <c r="H22" s="30">
        <f>Year1!I22*(Year1!$C50/100+1)</f>
        <v>0</v>
      </c>
      <c r="I22" s="30">
        <f>Year1!J22*(Year1!$C50/100+1)</f>
        <v>0</v>
      </c>
      <c r="J22" s="30">
        <f>Year1!K22*(Year1!$C50/100+1)</f>
        <v>0</v>
      </c>
      <c r="K22" s="30">
        <f>Year1!L22*(Year1!$C50/100+1)</f>
        <v>0</v>
      </c>
      <c r="L22" s="30">
        <f>Year1!M22*(Year1!$C50/100+1)</f>
        <v>0</v>
      </c>
      <c r="M22" s="30">
        <f>Year1!N22*(Year1!$C50/100+1)</f>
        <v>0</v>
      </c>
      <c r="N22" s="19">
        <f t="shared" si="4"/>
        <v>0</v>
      </c>
    </row>
    <row r="23" spans="1:14" ht="15.95" customHeight="1" x14ac:dyDescent="0.25">
      <c r="A23" s="13" t="str">
        <f>Year1!A23</f>
        <v>Insurance</v>
      </c>
      <c r="B23" s="30">
        <f>Year1!C23*(Year1!$C50/100+1)</f>
        <v>0</v>
      </c>
      <c r="C23" s="30">
        <f>Year1!D23*(Year1!$C50/100+1)</f>
        <v>0</v>
      </c>
      <c r="D23" s="30">
        <f>Year1!E23*(Year1!$C50/100+1)</f>
        <v>0</v>
      </c>
      <c r="E23" s="30">
        <f>Year1!F23*(Year1!$C50/100+1)</f>
        <v>0</v>
      </c>
      <c r="F23" s="30">
        <f>Year1!G23*(Year1!$C50/100+1)</f>
        <v>0</v>
      </c>
      <c r="G23" s="30">
        <f>Year1!H23*(Year1!$C50/100+1)</f>
        <v>0</v>
      </c>
      <c r="H23" s="30">
        <f>Year1!I23*(Year1!$C50/100+1)</f>
        <v>0</v>
      </c>
      <c r="I23" s="30">
        <f>Year1!J23*(Year1!$C50/100+1)</f>
        <v>0</v>
      </c>
      <c r="J23" s="30">
        <f>Year1!K23*(Year1!$C50/100+1)</f>
        <v>0</v>
      </c>
      <c r="K23" s="30">
        <f>Year1!L23*(Year1!$C50/100+1)</f>
        <v>0</v>
      </c>
      <c r="L23" s="30">
        <f>Year1!M23*(Year1!$C50/100+1)</f>
        <v>0</v>
      </c>
      <c r="M23" s="30">
        <f>Year1!N23*(Year1!$C50/100+1)</f>
        <v>0</v>
      </c>
      <c r="N23" s="19">
        <f t="shared" si="4"/>
        <v>0</v>
      </c>
    </row>
    <row r="24" spans="1:14" ht="15.95" customHeight="1" x14ac:dyDescent="0.25">
      <c r="A24" s="13" t="str">
        <f>Year1!A24</f>
        <v>Loan Payment</v>
      </c>
      <c r="B24" s="30">
        <f>Year1!C24</f>
        <v>0</v>
      </c>
      <c r="C24" s="30">
        <f>Year1!D24</f>
        <v>0</v>
      </c>
      <c r="D24" s="30">
        <f>Year1!E24</f>
        <v>0</v>
      </c>
      <c r="E24" s="30">
        <f>Year1!F24</f>
        <v>0</v>
      </c>
      <c r="F24" s="30">
        <f>Year1!G24</f>
        <v>0</v>
      </c>
      <c r="G24" s="30">
        <f>Year1!H24</f>
        <v>0</v>
      </c>
      <c r="H24" s="30">
        <f>Year1!I24</f>
        <v>0</v>
      </c>
      <c r="I24" s="30">
        <f>Year1!J24</f>
        <v>0</v>
      </c>
      <c r="J24" s="30">
        <f>Year1!K24</f>
        <v>0</v>
      </c>
      <c r="K24" s="30">
        <f>Year1!L24</f>
        <v>0</v>
      </c>
      <c r="L24" s="30">
        <f>Year1!M24</f>
        <v>0</v>
      </c>
      <c r="M24" s="30">
        <f>Year1!N24</f>
        <v>0</v>
      </c>
      <c r="N24" s="19">
        <f t="shared" si="4"/>
        <v>0</v>
      </c>
    </row>
    <row r="25" spans="1:14" ht="15.95" customHeight="1" x14ac:dyDescent="0.25">
      <c r="A25" s="13" t="str">
        <f>Year1!A25</f>
        <v>Legal/Accounting</v>
      </c>
      <c r="B25" s="30">
        <f>Year1!C25*(Year1!$C50/100+1)</f>
        <v>0</v>
      </c>
      <c r="C25" s="30">
        <f>Year1!D25*(Year1!$C50/100+1)</f>
        <v>0</v>
      </c>
      <c r="D25" s="30">
        <f>Year1!E25*(Year1!$C50/100+1)</f>
        <v>0</v>
      </c>
      <c r="E25" s="30">
        <f>Year1!F25*(Year1!$C50/100+1)</f>
        <v>0</v>
      </c>
      <c r="F25" s="30">
        <f>Year1!G25*(Year1!$C50/100+1)</f>
        <v>0</v>
      </c>
      <c r="G25" s="30">
        <f>Year1!H25*(Year1!$C50/100+1)</f>
        <v>0</v>
      </c>
      <c r="H25" s="30">
        <f>Year1!I25*(Year1!$C50/100+1)</f>
        <v>0</v>
      </c>
      <c r="I25" s="30">
        <f>Year1!J25*(Year1!$C50/100+1)</f>
        <v>0</v>
      </c>
      <c r="J25" s="30">
        <f>Year1!K25*(Year1!$C50/100+1)</f>
        <v>0</v>
      </c>
      <c r="K25" s="30">
        <f>Year1!L25*(Year1!$C50/100+1)</f>
        <v>0</v>
      </c>
      <c r="L25" s="30">
        <f>Year1!M25*(Year1!$C50/100+1)</f>
        <v>0</v>
      </c>
      <c r="M25" s="30">
        <f>Year1!N25*(Year1!$C50/100+1)</f>
        <v>0</v>
      </c>
      <c r="N25" s="19">
        <f t="shared" si="4"/>
        <v>0</v>
      </c>
    </row>
    <row r="26" spans="1:14" ht="15.95" customHeight="1" x14ac:dyDescent="0.25">
      <c r="A26" s="13" t="str">
        <f>Year1!A26</f>
        <v>Office Supplies</v>
      </c>
      <c r="B26" s="30">
        <f>Year1!C26*(Year1!$C50/100+1)</f>
        <v>0</v>
      </c>
      <c r="C26" s="30">
        <f>Year1!D26*(Year1!$C50/100+1)</f>
        <v>0</v>
      </c>
      <c r="D26" s="30">
        <f>Year1!E26*(Year1!$C50/100+1)</f>
        <v>0</v>
      </c>
      <c r="E26" s="30">
        <f>Year1!F26*(Year1!$C50/100+1)</f>
        <v>0</v>
      </c>
      <c r="F26" s="30">
        <f>Year1!G26*(Year1!$C50/100+1)</f>
        <v>0</v>
      </c>
      <c r="G26" s="30">
        <f>Year1!H26*(Year1!$C50/100+1)</f>
        <v>0</v>
      </c>
      <c r="H26" s="30">
        <f>Year1!I26*(Year1!$C50/100+1)</f>
        <v>0</v>
      </c>
      <c r="I26" s="30">
        <f>Year1!J26*(Year1!$C50/100+1)</f>
        <v>0</v>
      </c>
      <c r="J26" s="30">
        <f>Year1!K26*(Year1!$C50/100+1)</f>
        <v>0</v>
      </c>
      <c r="K26" s="30">
        <f>Year1!L26*(Year1!$C50/100+1)</f>
        <v>0</v>
      </c>
      <c r="L26" s="30">
        <f>Year1!M26*(Year1!$C50/100+1)</f>
        <v>0</v>
      </c>
      <c r="M26" s="30">
        <f>Year1!N26*(Year1!$C50/100+1)</f>
        <v>0</v>
      </c>
      <c r="N26" s="19">
        <f t="shared" si="4"/>
        <v>0</v>
      </c>
    </row>
    <row r="27" spans="1:14" ht="15.95" customHeight="1" x14ac:dyDescent="0.25">
      <c r="A27" s="13" t="str">
        <f>Year1!A27</f>
        <v>Professional Fees &amp; Licences</v>
      </c>
      <c r="B27" s="30">
        <f>Year1!C27*(Year1!$C50/100+1)</f>
        <v>0</v>
      </c>
      <c r="C27" s="30">
        <f>Year1!D27*(Year1!$C50/100+1)</f>
        <v>0</v>
      </c>
      <c r="D27" s="30">
        <f>Year1!E27*(Year1!$C50/100+1)</f>
        <v>0</v>
      </c>
      <c r="E27" s="30">
        <f>Year1!F27*(Year1!$C50/100+1)</f>
        <v>0</v>
      </c>
      <c r="F27" s="30">
        <f>Year1!G27*(Year1!$C50/100+1)</f>
        <v>0</v>
      </c>
      <c r="G27" s="30">
        <f>Year1!H27*(Year1!$C50/100+1)</f>
        <v>0</v>
      </c>
      <c r="H27" s="30">
        <f>Year1!I27*(Year1!$C50/100+1)</f>
        <v>0</v>
      </c>
      <c r="I27" s="30">
        <f>Year1!J27*(Year1!$C50/100+1)</f>
        <v>0</v>
      </c>
      <c r="J27" s="30">
        <f>Year1!K27*(Year1!$C50/100+1)</f>
        <v>0</v>
      </c>
      <c r="K27" s="30">
        <f>Year1!L27*(Year1!$C50/100+1)</f>
        <v>0</v>
      </c>
      <c r="L27" s="30">
        <f>Year1!M27*(Year1!$C50/100+1)</f>
        <v>0</v>
      </c>
      <c r="M27" s="30">
        <f>Year1!N27*(Year1!$C50/100+1)</f>
        <v>0</v>
      </c>
      <c r="N27" s="19">
        <f t="shared" si="4"/>
        <v>0</v>
      </c>
    </row>
    <row r="28" spans="1:14" ht="15.95" customHeight="1" x14ac:dyDescent="0.25">
      <c r="A28" s="13" t="str">
        <f>Year1!A28</f>
        <v>Property Tax</v>
      </c>
      <c r="B28" s="30">
        <f>Year1!C28*(Year1!$C50/100+1)</f>
        <v>0</v>
      </c>
      <c r="C28" s="30">
        <f>Year1!D28*(Year1!$C50/100+1)</f>
        <v>0</v>
      </c>
      <c r="D28" s="30">
        <f>Year1!E28*(Year1!$C50/100+1)</f>
        <v>0</v>
      </c>
      <c r="E28" s="30">
        <f>Year1!F28*(Year1!$C50/100+1)</f>
        <v>0</v>
      </c>
      <c r="F28" s="30">
        <f>Year1!G28*(Year1!$C50/100+1)</f>
        <v>0</v>
      </c>
      <c r="G28" s="30">
        <f>Year1!H28*(Year1!$C50/100+1)</f>
        <v>0</v>
      </c>
      <c r="H28" s="30">
        <f>Year1!I28*(Year1!$C50/100+1)</f>
        <v>0</v>
      </c>
      <c r="I28" s="30">
        <f>Year1!J28*(Year1!$C50/100+1)</f>
        <v>0</v>
      </c>
      <c r="J28" s="30">
        <f>Year1!K28*(Year1!$C50/100+1)</f>
        <v>0</v>
      </c>
      <c r="K28" s="30">
        <f>Year1!L28*(Year1!$C50/100+1)</f>
        <v>0</v>
      </c>
      <c r="L28" s="30">
        <f>Year1!M28*(Year1!$C50/100+1)</f>
        <v>0</v>
      </c>
      <c r="M28" s="30">
        <f>Year1!N28*(Year1!$C50/100+1)</f>
        <v>0</v>
      </c>
      <c r="N28" s="19">
        <f t="shared" si="4"/>
        <v>0</v>
      </c>
    </row>
    <row r="29" spans="1:14" ht="15.95" customHeight="1" x14ac:dyDescent="0.25">
      <c r="A29" s="13" t="str">
        <f>Year1!A29</f>
        <v>Rent or Lease Payments</v>
      </c>
      <c r="B29" s="30">
        <f>Year1!C29*(Year1!$C50/100+1)</f>
        <v>0</v>
      </c>
      <c r="C29" s="30">
        <f>Year1!D29*(Year1!$C50/100+1)</f>
        <v>0</v>
      </c>
      <c r="D29" s="30">
        <f>Year1!E29*(Year1!$C50/100+1)</f>
        <v>0</v>
      </c>
      <c r="E29" s="30">
        <f>Year1!F29*(Year1!$C50/100+1)</f>
        <v>0</v>
      </c>
      <c r="F29" s="30">
        <f>Year1!G29*(Year1!$C50/100+1)</f>
        <v>0</v>
      </c>
      <c r="G29" s="30">
        <f>Year1!H29*(Year1!$C50/100+1)</f>
        <v>0</v>
      </c>
      <c r="H29" s="30">
        <f>Year1!I29*(Year1!$C50/100+1)</f>
        <v>0</v>
      </c>
      <c r="I29" s="30">
        <f>Year1!J29*(Year1!$C50/100+1)</f>
        <v>0</v>
      </c>
      <c r="J29" s="30">
        <f>Year1!K29*(Year1!$C50/100+1)</f>
        <v>0</v>
      </c>
      <c r="K29" s="30">
        <f>Year1!L29*(Year1!$C50/100+1)</f>
        <v>0</v>
      </c>
      <c r="L29" s="30">
        <f>Year1!M29*(Year1!$C50/100+1)</f>
        <v>0</v>
      </c>
      <c r="M29" s="30">
        <f>Year1!N29*(Year1!$C50/100+1)</f>
        <v>0</v>
      </c>
      <c r="N29" s="19">
        <f t="shared" si="4"/>
        <v>0</v>
      </c>
    </row>
    <row r="30" spans="1:14" ht="15.95" customHeight="1" x14ac:dyDescent="0.25">
      <c r="A30" s="13" t="str">
        <f>Year1!A30</f>
        <v>Repairs &amp; Maintenance - Building</v>
      </c>
      <c r="B30" s="30">
        <f>Year1!C30*(Year1!$C50/100+1)</f>
        <v>0</v>
      </c>
      <c r="C30" s="30">
        <f>Year1!D30*(Year1!$C50/100+1)</f>
        <v>0</v>
      </c>
      <c r="D30" s="30">
        <f>Year1!E30*(Year1!$C50/100+1)</f>
        <v>0</v>
      </c>
      <c r="E30" s="30">
        <f>Year1!F30*(Year1!$C50/100+1)</f>
        <v>0</v>
      </c>
      <c r="F30" s="30">
        <f>Year1!G30*(Year1!$C50/100+1)</f>
        <v>0</v>
      </c>
      <c r="G30" s="30">
        <f>Year1!H30*(Year1!$C50/100+1)</f>
        <v>0</v>
      </c>
      <c r="H30" s="30">
        <f>Year1!I30*(Year1!$C50/100+1)</f>
        <v>0</v>
      </c>
      <c r="I30" s="30">
        <f>Year1!J30*(Year1!$C50/100+1)</f>
        <v>0</v>
      </c>
      <c r="J30" s="30">
        <f>Year1!K30*(Year1!$C50/100+1)</f>
        <v>0</v>
      </c>
      <c r="K30" s="30">
        <f>Year1!L30*(Year1!$C50/100+1)</f>
        <v>0</v>
      </c>
      <c r="L30" s="30">
        <f>Year1!M30*(Year1!$C50/100+1)</f>
        <v>0</v>
      </c>
      <c r="M30" s="30">
        <f>Year1!N30*(Year1!$C50/100+1)</f>
        <v>0</v>
      </c>
      <c r="N30" s="19">
        <f t="shared" si="4"/>
        <v>0</v>
      </c>
    </row>
    <row r="31" spans="1:14" ht="15.95" customHeight="1" x14ac:dyDescent="0.25">
      <c r="A31" s="13" t="str">
        <f>Year1!A31</f>
        <v>Repairs &amp; Maintenance - Equip.</v>
      </c>
      <c r="B31" s="30">
        <f>Year1!C31*(Year1!$C50/100+1)</f>
        <v>0</v>
      </c>
      <c r="C31" s="30">
        <f>Year1!D31*(Year1!$C50/100+1)</f>
        <v>0</v>
      </c>
      <c r="D31" s="30">
        <f>Year1!E31*(Year1!$C50/100+1)</f>
        <v>0</v>
      </c>
      <c r="E31" s="30">
        <f>Year1!F31*(Year1!$C50/100+1)</f>
        <v>0</v>
      </c>
      <c r="F31" s="30">
        <f>Year1!G31*(Year1!$C50/100+1)</f>
        <v>0</v>
      </c>
      <c r="G31" s="30">
        <f>Year1!H31*(Year1!$C50/100+1)</f>
        <v>0</v>
      </c>
      <c r="H31" s="30">
        <f>Year1!I31*(Year1!$C50/100+1)</f>
        <v>0</v>
      </c>
      <c r="I31" s="30">
        <f>Year1!J31*(Year1!$C50/100+1)</f>
        <v>0</v>
      </c>
      <c r="J31" s="30">
        <f>Year1!K31*(Year1!$C50/100+1)</f>
        <v>0</v>
      </c>
      <c r="K31" s="30">
        <f>Year1!L31*(Year1!$C50/100+1)</f>
        <v>0</v>
      </c>
      <c r="L31" s="30">
        <f>Year1!M31*(Year1!$C50/100+1)</f>
        <v>0</v>
      </c>
      <c r="M31" s="30">
        <f>Year1!N31*(Year1!$C50/100+1)</f>
        <v>0</v>
      </c>
      <c r="N31" s="19">
        <f t="shared" si="4"/>
        <v>0</v>
      </c>
    </row>
    <row r="32" spans="1:14" ht="15.95" customHeight="1" x14ac:dyDescent="0.25">
      <c r="A32" s="13" t="str">
        <f>Year1!A32</f>
        <v>Shop Supplies</v>
      </c>
      <c r="B32" s="30">
        <f>Year1!C32*(Year1!$C50/100+1)</f>
        <v>0</v>
      </c>
      <c r="C32" s="30">
        <f>Year1!D32*(Year1!$C50/100+1)</f>
        <v>0</v>
      </c>
      <c r="D32" s="30">
        <f>Year1!E32*(Year1!$C50/100+1)</f>
        <v>0</v>
      </c>
      <c r="E32" s="30">
        <f>Year1!F32*(Year1!$C50/100+1)</f>
        <v>0</v>
      </c>
      <c r="F32" s="30">
        <f>Year1!G32*(Year1!$C50/100+1)</f>
        <v>0</v>
      </c>
      <c r="G32" s="30">
        <f>Year1!H32*(Year1!$C50/100+1)</f>
        <v>0</v>
      </c>
      <c r="H32" s="30">
        <f>Year1!I32*(Year1!$C50/100+1)</f>
        <v>0</v>
      </c>
      <c r="I32" s="30">
        <f>Year1!J32*(Year1!$C50/100+1)</f>
        <v>0</v>
      </c>
      <c r="J32" s="30">
        <f>Year1!K32*(Year1!$C50/100+1)</f>
        <v>0</v>
      </c>
      <c r="K32" s="30">
        <f>Year1!L32*(Year1!$C50/100+1)</f>
        <v>0</v>
      </c>
      <c r="L32" s="30">
        <f>Year1!M32*(Year1!$C50/100+1)</f>
        <v>0</v>
      </c>
      <c r="M32" s="30">
        <f>Year1!N32*(Year1!$C50/100+1)</f>
        <v>0</v>
      </c>
      <c r="N32" s="19">
        <f t="shared" si="4"/>
        <v>0</v>
      </c>
    </row>
    <row r="33" spans="1:14" ht="15.95" customHeight="1" x14ac:dyDescent="0.25">
      <c r="A33" s="13" t="str">
        <f>Year1!A33</f>
        <v>Telephone</v>
      </c>
      <c r="B33" s="30">
        <f>Year1!C33*(Year1!$C50/100+1)</f>
        <v>0</v>
      </c>
      <c r="C33" s="30">
        <f>Year1!D33*(Year1!$C50/100+1)</f>
        <v>0</v>
      </c>
      <c r="D33" s="30">
        <f>Year1!E33*(Year1!$C50/100+1)</f>
        <v>0</v>
      </c>
      <c r="E33" s="30">
        <f>Year1!F33*(Year1!$C50/100+1)</f>
        <v>0</v>
      </c>
      <c r="F33" s="30">
        <f>Year1!G33*(Year1!$C50/100+1)</f>
        <v>0</v>
      </c>
      <c r="G33" s="30">
        <f>Year1!H33*(Year1!$C50/100+1)</f>
        <v>0</v>
      </c>
      <c r="H33" s="30">
        <f>Year1!I33*(Year1!$C50/100+1)</f>
        <v>0</v>
      </c>
      <c r="I33" s="30">
        <f>Year1!J33*(Year1!$C50/100+1)</f>
        <v>0</v>
      </c>
      <c r="J33" s="30">
        <f>Year1!K33*(Year1!$C50/100+1)</f>
        <v>0</v>
      </c>
      <c r="K33" s="30">
        <f>Year1!L33*(Year1!$C50/100+1)</f>
        <v>0</v>
      </c>
      <c r="L33" s="30">
        <f>Year1!M33*(Year1!$C50/100+1)</f>
        <v>0</v>
      </c>
      <c r="M33" s="30">
        <f>Year1!N33*(Year1!$C50/100+1)</f>
        <v>0</v>
      </c>
      <c r="N33" s="19">
        <f t="shared" si="4"/>
        <v>0</v>
      </c>
    </row>
    <row r="34" spans="1:14" ht="15.95" customHeight="1" x14ac:dyDescent="0.25">
      <c r="A34" s="13" t="str">
        <f>Year1!A34</f>
        <v>Utilities</v>
      </c>
      <c r="B34" s="30">
        <f>Year1!C34*(Year1!$C50/100+1)</f>
        <v>0</v>
      </c>
      <c r="C34" s="30">
        <f>Year1!D34*(Year1!$C50/100+1)</f>
        <v>0</v>
      </c>
      <c r="D34" s="30">
        <f>Year1!E34*(Year1!$C50/100+1)</f>
        <v>0</v>
      </c>
      <c r="E34" s="30">
        <f>Year1!F34*(Year1!$C50/100+1)</f>
        <v>0</v>
      </c>
      <c r="F34" s="30">
        <f>Year1!G34*(Year1!$C50/100+1)</f>
        <v>0</v>
      </c>
      <c r="G34" s="30">
        <f>Year1!H34*(Year1!$C50/100+1)</f>
        <v>0</v>
      </c>
      <c r="H34" s="30">
        <f>Year1!I34*(Year1!$C50/100+1)</f>
        <v>0</v>
      </c>
      <c r="I34" s="30">
        <f>Year1!J34*(Year1!$C50/100+1)</f>
        <v>0</v>
      </c>
      <c r="J34" s="30">
        <f>Year1!K34*(Year1!$C50/100+1)</f>
        <v>0</v>
      </c>
      <c r="K34" s="30">
        <f>Year1!L34*(Year1!$C50/100+1)</f>
        <v>0</v>
      </c>
      <c r="L34" s="30">
        <f>Year1!M34*(Year1!$C50/100+1)</f>
        <v>0</v>
      </c>
      <c r="M34" s="30">
        <f>Year1!N34*(Year1!$C50/100+1)</f>
        <v>0</v>
      </c>
      <c r="N34" s="19">
        <f t="shared" si="4"/>
        <v>0</v>
      </c>
    </row>
    <row r="35" spans="1:14" ht="15.95" customHeight="1" x14ac:dyDescent="0.25">
      <c r="A35" s="13" t="str">
        <f>Year1!A35</f>
        <v xml:space="preserve">Wages, Payroll Costs &amp; Benefits </v>
      </c>
      <c r="B35" s="30">
        <f>Year1!C35*(Year1!$C50/100+1)</f>
        <v>0</v>
      </c>
      <c r="C35" s="30">
        <f>Year1!D35*(Year1!$C50/100+1)</f>
        <v>0</v>
      </c>
      <c r="D35" s="30">
        <f>Year1!E35*(Year1!$C50/100+1)</f>
        <v>0</v>
      </c>
      <c r="E35" s="30">
        <f>Year1!F35*(Year1!$C50/100+1)</f>
        <v>0</v>
      </c>
      <c r="F35" s="30">
        <f>Year1!G35*(Year1!$C50/100+1)</f>
        <v>0</v>
      </c>
      <c r="G35" s="30">
        <f>Year1!H35*(Year1!$C50/100+1)</f>
        <v>0</v>
      </c>
      <c r="H35" s="30">
        <f>Year1!I35*(Year1!$C50/100+1)</f>
        <v>0</v>
      </c>
      <c r="I35" s="30">
        <f>Year1!J35*(Year1!$C50/100+1)</f>
        <v>0</v>
      </c>
      <c r="J35" s="30">
        <f>Year1!K35*(Year1!$C50/100+1)</f>
        <v>0</v>
      </c>
      <c r="K35" s="30">
        <f>Year1!L35*(Year1!$C50/100+1)</f>
        <v>0</v>
      </c>
      <c r="L35" s="30">
        <f>Year1!M35*(Year1!$C50/100+1)</f>
        <v>0</v>
      </c>
      <c r="M35" s="30">
        <f>Year1!N35*(Year1!$C50/100+1)</f>
        <v>0</v>
      </c>
      <c r="N35" s="19">
        <f t="shared" si="4"/>
        <v>0</v>
      </c>
    </row>
    <row r="36" spans="1:14" ht="15.95" customHeight="1" x14ac:dyDescent="0.25">
      <c r="A36" s="13" t="str">
        <f>Year1!A36</f>
        <v>Wages / Withdrawal (owner)</v>
      </c>
      <c r="B36" s="30">
        <f>Year1!C36*(Year1!$C50/100+1)</f>
        <v>0</v>
      </c>
      <c r="C36" s="30">
        <f>Year1!D36*(Year1!$C50/100+1)</f>
        <v>0</v>
      </c>
      <c r="D36" s="30">
        <f>Year1!E36*(Year1!$C50/100+1)</f>
        <v>0</v>
      </c>
      <c r="E36" s="30">
        <f>Year1!F36*(Year1!$C50/100+1)</f>
        <v>0</v>
      </c>
      <c r="F36" s="30">
        <f>Year1!G36*(Year1!$C50/100+1)</f>
        <v>0</v>
      </c>
      <c r="G36" s="30">
        <f>Year1!H36*(Year1!$C50/100+1)</f>
        <v>0</v>
      </c>
      <c r="H36" s="30">
        <f>Year1!I36*(Year1!$C50/100+1)</f>
        <v>0</v>
      </c>
      <c r="I36" s="30">
        <f>Year1!J36*(Year1!$C50/100+1)</f>
        <v>0</v>
      </c>
      <c r="J36" s="30">
        <f>Year1!K36*(Year1!$C50/100+1)</f>
        <v>0</v>
      </c>
      <c r="K36" s="30">
        <f>Year1!L36*(Year1!$C50/100+1)</f>
        <v>0</v>
      </c>
      <c r="L36" s="30">
        <f>Year1!M36*(Year1!$C50/100+1)</f>
        <v>0</v>
      </c>
      <c r="M36" s="30">
        <f>Year1!N36*(Year1!$C50/100+1)</f>
        <v>0</v>
      </c>
      <c r="N36" s="19">
        <f t="shared" si="4"/>
        <v>0</v>
      </c>
    </row>
    <row r="37" spans="1:14" ht="15.95" customHeight="1" x14ac:dyDescent="0.25">
      <c r="A37" s="13" t="str">
        <f>Year1!A37</f>
        <v>Other:</v>
      </c>
      <c r="B37" s="30">
        <f>Year1!C37*(Year1!$C50/100+1)</f>
        <v>0</v>
      </c>
      <c r="C37" s="30">
        <f>Year1!D37*(Year1!$C50/100+1)</f>
        <v>0</v>
      </c>
      <c r="D37" s="30">
        <f>Year1!E37*(Year1!$C50/100+1)</f>
        <v>0</v>
      </c>
      <c r="E37" s="30">
        <f>Year1!F37*(Year1!$C50/100+1)</f>
        <v>0</v>
      </c>
      <c r="F37" s="30">
        <f>Year1!G37*(Year1!$C50/100+1)</f>
        <v>0</v>
      </c>
      <c r="G37" s="30">
        <f>Year1!H37*(Year1!$C50/100+1)</f>
        <v>0</v>
      </c>
      <c r="H37" s="30">
        <f>Year1!I37*(Year1!$C50/100+1)</f>
        <v>0</v>
      </c>
      <c r="I37" s="30">
        <f>Year1!J37*(Year1!$C50/100+1)</f>
        <v>0</v>
      </c>
      <c r="J37" s="30">
        <f>Year1!K37*(Year1!$C50/100+1)</f>
        <v>0</v>
      </c>
      <c r="K37" s="30">
        <f>Year1!L37*(Year1!$C50/100+1)</f>
        <v>0</v>
      </c>
      <c r="L37" s="30">
        <f>Year1!M37*(Year1!$C50/100+1)</f>
        <v>0</v>
      </c>
      <c r="M37" s="30">
        <f>Year1!N37*(Year1!$C50/100+1)</f>
        <v>0</v>
      </c>
      <c r="N37" s="19">
        <f t="shared" si="4"/>
        <v>0</v>
      </c>
    </row>
    <row r="38" spans="1:14" ht="15.95" customHeight="1" x14ac:dyDescent="0.25">
      <c r="A38" s="13" t="str">
        <f>Year1!A38</f>
        <v>Other:</v>
      </c>
      <c r="B38" s="30">
        <f>Year1!C38*(Year1!$C50/100+1)</f>
        <v>0</v>
      </c>
      <c r="C38" s="30">
        <f>Year1!D38*(Year1!$C50/100+1)</f>
        <v>0</v>
      </c>
      <c r="D38" s="30">
        <f>Year1!E38*(Year1!$C50/100+1)</f>
        <v>0</v>
      </c>
      <c r="E38" s="30">
        <f>Year1!F38*(Year1!$C50/100+1)</f>
        <v>0</v>
      </c>
      <c r="F38" s="30">
        <f>Year1!G38*(Year1!$C50/100+1)</f>
        <v>0</v>
      </c>
      <c r="G38" s="30">
        <f>Year1!H38*(Year1!$C50/100+1)</f>
        <v>0</v>
      </c>
      <c r="H38" s="30">
        <f>Year1!I38*(Year1!$C50/100+1)</f>
        <v>0</v>
      </c>
      <c r="I38" s="30">
        <f>Year1!J38*(Year1!$C50/100+1)</f>
        <v>0</v>
      </c>
      <c r="J38" s="30">
        <f>Year1!K38*(Year1!$C50/100+1)</f>
        <v>0</v>
      </c>
      <c r="K38" s="30">
        <f>Year1!L38*(Year1!$C50/100+1)</f>
        <v>0</v>
      </c>
      <c r="L38" s="30">
        <f>Year1!M38*(Year1!$C50/100+1)</f>
        <v>0</v>
      </c>
      <c r="M38" s="30">
        <f>Year1!N38*(Year1!$C50/100+1)</f>
        <v>0</v>
      </c>
      <c r="N38" s="19">
        <f t="shared" si="4"/>
        <v>0</v>
      </c>
    </row>
    <row r="39" spans="1:14" ht="15.95" customHeight="1" x14ac:dyDescent="0.25">
      <c r="A39" s="13" t="str">
        <f>Year1!A39</f>
        <v>Other:</v>
      </c>
      <c r="B39" s="30">
        <f>Year1!C39*(Year1!$C50/100+1)</f>
        <v>0</v>
      </c>
      <c r="C39" s="30">
        <f>Year1!D39*(Year1!$C50/100+1)</f>
        <v>0</v>
      </c>
      <c r="D39" s="30">
        <f>Year1!E39*(Year1!$C50/100+1)</f>
        <v>0</v>
      </c>
      <c r="E39" s="30">
        <f>Year1!F39*(Year1!$C50/100+1)</f>
        <v>0</v>
      </c>
      <c r="F39" s="30">
        <f>Year1!G39*(Year1!$C50/100+1)</f>
        <v>0</v>
      </c>
      <c r="G39" s="30">
        <f>Year1!H39*(Year1!$C50/100+1)</f>
        <v>0</v>
      </c>
      <c r="H39" s="30">
        <f>Year1!I39*(Year1!$C50/100+1)</f>
        <v>0</v>
      </c>
      <c r="I39" s="30">
        <f>Year1!J39*(Year1!$C50/100+1)</f>
        <v>0</v>
      </c>
      <c r="J39" s="30">
        <f>Year1!K39*(Year1!$C50/100+1)</f>
        <v>0</v>
      </c>
      <c r="K39" s="30">
        <f>Year1!L39*(Year1!$C50/100+1)</f>
        <v>0</v>
      </c>
      <c r="L39" s="30">
        <f>Year1!M39*(Year1!$C50/100+1)</f>
        <v>0</v>
      </c>
      <c r="M39" s="30">
        <f>Year1!N39*(Year1!$C50/100+1)</f>
        <v>0</v>
      </c>
      <c r="N39" s="19">
        <f t="shared" si="4"/>
        <v>0</v>
      </c>
    </row>
    <row r="40" spans="1:14" ht="15.95" customHeight="1" x14ac:dyDescent="0.25">
      <c r="A40" s="13" t="str">
        <f>Year1!A40</f>
        <v>GST Remittances (GST out)</v>
      </c>
      <c r="B40" s="30">
        <f>Year1!C40*(Year1!$C50/100+1)</f>
        <v>0</v>
      </c>
      <c r="C40" s="30">
        <f>Year1!D40*(Year1!$C50/100+1)</f>
        <v>0</v>
      </c>
      <c r="D40" s="30">
        <f>Year1!E40*(Year1!$C50/100+1)</f>
        <v>0</v>
      </c>
      <c r="E40" s="30">
        <f>Year1!F40*(Year1!$C50/100+1)</f>
        <v>0</v>
      </c>
      <c r="F40" s="30">
        <f>Year1!G40*(Year1!$C50/100+1)</f>
        <v>0</v>
      </c>
      <c r="G40" s="30">
        <f>Year1!H40*(Year1!$C50/100+1)</f>
        <v>0</v>
      </c>
      <c r="H40" s="30">
        <f>Year1!I40*(Year1!$C50/100+1)</f>
        <v>0</v>
      </c>
      <c r="I40" s="30">
        <f>Year1!J40*(Year1!$C50/100+1)</f>
        <v>0</v>
      </c>
      <c r="J40" s="30">
        <f>Year1!K40*(Year1!$C50/100+1)</f>
        <v>0</v>
      </c>
      <c r="K40" s="30">
        <f>Year1!L40*(Year1!$C50/100+1)</f>
        <v>0</v>
      </c>
      <c r="L40" s="30">
        <f>Year1!M40*(Year1!$C50/100+1)</f>
        <v>0</v>
      </c>
      <c r="M40" s="30">
        <f>Year1!N40*(Year1!$C50/100+1)</f>
        <v>0</v>
      </c>
      <c r="N40" s="19">
        <f t="shared" si="4"/>
        <v>0</v>
      </c>
    </row>
    <row r="41" spans="1:14" ht="15.95" customHeight="1" x14ac:dyDescent="0.25">
      <c r="A41" s="6" t="s">
        <v>14</v>
      </c>
      <c r="B41" s="18">
        <f t="shared" ref="B41:N41" si="5">SUM(B19:B40)</f>
        <v>0</v>
      </c>
      <c r="C41" s="18">
        <f t="shared" si="5"/>
        <v>0</v>
      </c>
      <c r="D41" s="18">
        <f t="shared" si="5"/>
        <v>0</v>
      </c>
      <c r="E41" s="18">
        <f t="shared" si="5"/>
        <v>0</v>
      </c>
      <c r="F41" s="18">
        <f t="shared" si="5"/>
        <v>0</v>
      </c>
      <c r="G41" s="18">
        <f t="shared" si="5"/>
        <v>0</v>
      </c>
      <c r="H41" s="18">
        <f t="shared" si="5"/>
        <v>0</v>
      </c>
      <c r="I41" s="18">
        <f t="shared" si="5"/>
        <v>0</v>
      </c>
      <c r="J41" s="18">
        <f t="shared" si="5"/>
        <v>0</v>
      </c>
      <c r="K41" s="18">
        <f t="shared" si="5"/>
        <v>0</v>
      </c>
      <c r="L41" s="18">
        <f t="shared" si="5"/>
        <v>0</v>
      </c>
      <c r="M41" s="18">
        <f t="shared" si="5"/>
        <v>0</v>
      </c>
      <c r="N41" s="17">
        <f t="shared" si="5"/>
        <v>0</v>
      </c>
    </row>
    <row r="42" spans="1:14" ht="15.95" customHeight="1" x14ac:dyDescent="0.25">
      <c r="A42" s="1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ht="15.95" customHeight="1" x14ac:dyDescent="0.25">
      <c r="A43" s="6" t="s">
        <v>15</v>
      </c>
      <c r="B43" s="18">
        <f t="shared" ref="B43:N43" si="6">B17-B41</f>
        <v>0</v>
      </c>
      <c r="C43" s="18">
        <f t="shared" si="6"/>
        <v>0</v>
      </c>
      <c r="D43" s="18">
        <f t="shared" si="6"/>
        <v>0</v>
      </c>
      <c r="E43" s="18">
        <f t="shared" si="6"/>
        <v>0</v>
      </c>
      <c r="F43" s="18">
        <f t="shared" si="6"/>
        <v>0</v>
      </c>
      <c r="G43" s="18">
        <f t="shared" si="6"/>
        <v>0</v>
      </c>
      <c r="H43" s="18">
        <f t="shared" si="6"/>
        <v>0</v>
      </c>
      <c r="I43" s="18">
        <f t="shared" si="6"/>
        <v>0</v>
      </c>
      <c r="J43" s="18">
        <f t="shared" si="6"/>
        <v>0</v>
      </c>
      <c r="K43" s="18">
        <f t="shared" si="6"/>
        <v>0</v>
      </c>
      <c r="L43" s="18">
        <f t="shared" si="6"/>
        <v>0</v>
      </c>
      <c r="M43" s="18">
        <f t="shared" si="6"/>
        <v>0</v>
      </c>
      <c r="N43" s="17">
        <f t="shared" si="6"/>
        <v>0</v>
      </c>
    </row>
    <row r="44" spans="1:14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14" t="s">
        <v>19</v>
      </c>
      <c r="B45" s="24">
        <f>B43</f>
        <v>0</v>
      </c>
      <c r="C45" s="24">
        <f t="shared" ref="C45:M45" si="7">B45+C43</f>
        <v>0</v>
      </c>
      <c r="D45" s="24">
        <f t="shared" si="7"/>
        <v>0</v>
      </c>
      <c r="E45" s="24">
        <f t="shared" si="7"/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  <c r="J45" s="24">
        <f t="shared" si="7"/>
        <v>0</v>
      </c>
      <c r="K45" s="24">
        <f t="shared" si="7"/>
        <v>0</v>
      </c>
      <c r="L45" s="24">
        <f t="shared" si="7"/>
        <v>0</v>
      </c>
      <c r="M45" s="24">
        <f t="shared" si="7"/>
        <v>0</v>
      </c>
      <c r="N45" s="23"/>
    </row>
    <row r="48" spans="1:14" x14ac:dyDescent="0.25">
      <c r="A48" s="39" t="s">
        <v>21</v>
      </c>
      <c r="B48" s="40"/>
      <c r="C48" s="4"/>
      <c r="D48" t="s">
        <v>20</v>
      </c>
    </row>
    <row r="50" spans="1:4" x14ac:dyDescent="0.25">
      <c r="A50" s="39" t="s">
        <v>22</v>
      </c>
      <c r="B50" s="40"/>
      <c r="C50" s="4"/>
      <c r="D50" t="s">
        <v>20</v>
      </c>
    </row>
  </sheetData>
  <sheetProtection algorithmName="SHA-512" hashValue="Ox5eMhOS0t4FMgWgMEA6PWPeyLIncSruB548vTZIENKBshhD1sdlpsNvniLjOJW7rFohl6/yjnO7gHjSYE+0Uw==" saltValue="85527pVqIvq58nykPRoRMg==" spinCount="100000" sheet="1" insertColumns="0" insertRows="0" selectLockedCells="1"/>
  <mergeCells count="2">
    <mergeCell ref="A48:B48"/>
    <mergeCell ref="A50:B50"/>
  </mergeCells>
  <pageMargins left="0.70866141732283505" right="0.70866141732283505" top="0.74803149606299202" bottom="0.74803149606299202" header="0.31496062992126" footer="0.31496062992126"/>
  <pageSetup paperSize="5" scale="66" orientation="landscape" horizontalDpi="300" verticalDpi="300" r:id="rId1"/>
  <ignoredErrors>
    <ignoredError sqref="B5:M1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5"/>
  <sheetViews>
    <sheetView zoomScale="130" zoomScaleNormal="130" zoomScalePageLayoutView="130" workbookViewId="0">
      <selection activeCell="B2" sqref="B2"/>
    </sheetView>
  </sheetViews>
  <sheetFormatPr defaultColWidth="11.42578125" defaultRowHeight="15" x14ac:dyDescent="0.25"/>
  <cols>
    <col min="1" max="1" width="31" customWidth="1"/>
    <col min="2" max="13" width="15.7109375" customWidth="1"/>
    <col min="14" max="14" width="15.7109375" style="1" customWidth="1"/>
  </cols>
  <sheetData>
    <row r="1" spans="1:28" ht="21" x14ac:dyDescent="0.25">
      <c r="A1" s="34" t="s">
        <v>23</v>
      </c>
    </row>
    <row r="2" spans="1:28" x14ac:dyDescent="0.25">
      <c r="A2" s="36" t="s">
        <v>24</v>
      </c>
      <c r="B2" s="37"/>
      <c r="C2" s="38"/>
      <c r="D2" s="35" t="s">
        <v>25</v>
      </c>
      <c r="E2" s="37"/>
    </row>
    <row r="3" spans="1:28" ht="15.75" customHeight="1" x14ac:dyDescent="0.25">
      <c r="N3"/>
      <c r="AB3" s="1"/>
    </row>
    <row r="4" spans="1:28" ht="15.95" customHeight="1" x14ac:dyDescent="0.25">
      <c r="A4" s="5" t="s">
        <v>30</v>
      </c>
      <c r="B4" s="33" t="s">
        <v>26</v>
      </c>
      <c r="C4" s="33" t="s">
        <v>28</v>
      </c>
      <c r="D4" s="33" t="s">
        <v>32</v>
      </c>
      <c r="E4" s="33" t="s">
        <v>33</v>
      </c>
      <c r="F4" s="33" t="s">
        <v>34</v>
      </c>
      <c r="G4" s="33" t="s">
        <v>35</v>
      </c>
      <c r="H4" s="33" t="s">
        <v>36</v>
      </c>
      <c r="I4" s="33" t="s">
        <v>37</v>
      </c>
      <c r="J4" s="33" t="s">
        <v>38</v>
      </c>
      <c r="K4" s="33" t="s">
        <v>39</v>
      </c>
      <c r="L4" s="33" t="s">
        <v>40</v>
      </c>
      <c r="M4" s="33" t="s">
        <v>41</v>
      </c>
      <c r="N4" s="2" t="s">
        <v>0</v>
      </c>
    </row>
    <row r="5" spans="1:28" ht="15.95" customHeight="1" x14ac:dyDescent="0.25">
      <c r="A5" s="13" t="str">
        <f>Year1!A5</f>
        <v>Cash Sales</v>
      </c>
      <c r="B5" s="30">
        <f>Year2!B5*(Year2!$C48/100+1)</f>
        <v>0</v>
      </c>
      <c r="C5" s="30">
        <f>Year2!C5*(Year2!$C48/100+1)</f>
        <v>0</v>
      </c>
      <c r="D5" s="30">
        <f>Year2!D5*(Year2!$C48/100+1)</f>
        <v>0</v>
      </c>
      <c r="E5" s="30">
        <f>Year2!E5*(Year2!$C48/100+1)</f>
        <v>0</v>
      </c>
      <c r="F5" s="30">
        <f>Year2!F5*(Year2!$C48/100+1)</f>
        <v>0</v>
      </c>
      <c r="G5" s="30">
        <f>Year2!G5*(Year2!$C48/100+1)</f>
        <v>0</v>
      </c>
      <c r="H5" s="30">
        <f>Year2!H5*(Year2!$C48/100+1)</f>
        <v>0</v>
      </c>
      <c r="I5" s="30">
        <f>Year2!I5*(Year2!$C48/100+1)</f>
        <v>0</v>
      </c>
      <c r="J5" s="30">
        <f>Year2!J5*(Year2!$C48/100+1)</f>
        <v>0</v>
      </c>
      <c r="K5" s="30">
        <f>Year2!K5*(Year2!$C48/100+1)</f>
        <v>0</v>
      </c>
      <c r="L5" s="30">
        <f>Year2!L5*(Year2!$C48/100+1)</f>
        <v>0</v>
      </c>
      <c r="M5" s="30">
        <f>Year2!M5*(Year2!$C48/100+1)</f>
        <v>0</v>
      </c>
      <c r="N5" s="17">
        <f t="shared" ref="N5:N11" si="0">SUM(B5:M5)</f>
        <v>0</v>
      </c>
    </row>
    <row r="6" spans="1:28" ht="15.95" customHeight="1" x14ac:dyDescent="0.25">
      <c r="A6" s="13" t="str">
        <f>Year1!A6</f>
        <v>Accounts Receivable Collected</v>
      </c>
      <c r="B6" s="30">
        <f>Year2!B6*(Year2!$C48/100+1)</f>
        <v>0</v>
      </c>
      <c r="C6" s="30">
        <f>Year2!C6*(Year2!$C48/100+1)</f>
        <v>0</v>
      </c>
      <c r="D6" s="30">
        <f>Year2!D6*(Year2!$C48/100+1)</f>
        <v>0</v>
      </c>
      <c r="E6" s="30">
        <f>Year2!E6*(Year2!$C48/100+1)</f>
        <v>0</v>
      </c>
      <c r="F6" s="30">
        <f>Year2!F6*(Year2!$C48/100+1)</f>
        <v>0</v>
      </c>
      <c r="G6" s="30">
        <f>Year2!G6*(Year2!$C48/100+1)</f>
        <v>0</v>
      </c>
      <c r="H6" s="30">
        <f>Year2!H6*(Year2!$C48/100+1)</f>
        <v>0</v>
      </c>
      <c r="I6" s="30">
        <f>Year2!I6*(Year2!$C48/100+1)</f>
        <v>0</v>
      </c>
      <c r="J6" s="30">
        <f>Year2!J6*(Year2!$C48/100+1)</f>
        <v>0</v>
      </c>
      <c r="K6" s="30">
        <f>Year2!K6*(Year2!$C48/100+1)</f>
        <v>0</v>
      </c>
      <c r="L6" s="30">
        <f>Year2!L6*(Year2!$C48/100+1)</f>
        <v>0</v>
      </c>
      <c r="M6" s="30">
        <f>Year2!M6*(Year2!$C48/100+1)</f>
        <v>0</v>
      </c>
      <c r="N6" s="17">
        <f t="shared" si="0"/>
        <v>0</v>
      </c>
    </row>
    <row r="7" spans="1:28" ht="15.95" customHeight="1" x14ac:dyDescent="0.25">
      <c r="A7" s="13" t="str">
        <f>Year1!A7</f>
        <v>GST Collected on Sales (GST in)</v>
      </c>
      <c r="B7" s="30">
        <f>Year2!B7*(Year2!$C48/100+1)</f>
        <v>0</v>
      </c>
      <c r="C7" s="30">
        <f>Year2!C7*(Year2!$C48/100+1)</f>
        <v>0</v>
      </c>
      <c r="D7" s="30">
        <f>Year2!D7*(Year2!$C48/100+1)</f>
        <v>0</v>
      </c>
      <c r="E7" s="30">
        <f>Year2!E7*(Year2!$C48/100+1)</f>
        <v>0</v>
      </c>
      <c r="F7" s="30">
        <f>Year2!F7*(Year2!$C48/100+1)</f>
        <v>0</v>
      </c>
      <c r="G7" s="30">
        <f>Year2!G7*(Year2!$C48/100+1)</f>
        <v>0</v>
      </c>
      <c r="H7" s="30">
        <f>Year2!H7*(Year2!$C48/100+1)</f>
        <v>0</v>
      </c>
      <c r="I7" s="30">
        <f>Year2!I7*(Year2!$C48/100+1)</f>
        <v>0</v>
      </c>
      <c r="J7" s="30">
        <f>Year2!J7*(Year2!$C48/100+1)</f>
        <v>0</v>
      </c>
      <c r="K7" s="30">
        <f>Year2!K7*(Year2!$C48/100+1)</f>
        <v>0</v>
      </c>
      <c r="L7" s="30">
        <f>Year2!L7*(Year2!$C48/100+1)</f>
        <v>0</v>
      </c>
      <c r="M7" s="30">
        <f>Year2!M7*(Year2!$C48/100+1)</f>
        <v>0</v>
      </c>
      <c r="N7" s="17">
        <f t="shared" si="0"/>
        <v>0</v>
      </c>
    </row>
    <row r="8" spans="1:28" ht="15.95" customHeight="1" x14ac:dyDescent="0.25">
      <c r="A8" s="13" t="str">
        <f>Year1!A8</f>
        <v>Owner Investment</v>
      </c>
      <c r="B8" s="30">
        <f>Year2!B8*(Year2!$C48/100+1)</f>
        <v>0</v>
      </c>
      <c r="C8" s="30">
        <f>Year2!C8*(Year2!$C48/100+1)</f>
        <v>0</v>
      </c>
      <c r="D8" s="30">
        <f>Year2!D8*(Year2!$C48/100+1)</f>
        <v>0</v>
      </c>
      <c r="E8" s="30">
        <f>Year2!E8*(Year2!$C48/100+1)</f>
        <v>0</v>
      </c>
      <c r="F8" s="30">
        <f>Year2!F8*(Year2!$C48/100+1)</f>
        <v>0</v>
      </c>
      <c r="G8" s="30">
        <f>Year2!G8*(Year2!$C48/100+1)</f>
        <v>0</v>
      </c>
      <c r="H8" s="30">
        <f>Year2!H8*(Year2!$C48/100+1)</f>
        <v>0</v>
      </c>
      <c r="I8" s="30">
        <f>Year2!I8*(Year2!$C48/100+1)</f>
        <v>0</v>
      </c>
      <c r="J8" s="30">
        <f>Year2!J8*(Year2!$C48/100+1)</f>
        <v>0</v>
      </c>
      <c r="K8" s="30">
        <f>Year2!K8*(Year2!$C48/100+1)</f>
        <v>0</v>
      </c>
      <c r="L8" s="30">
        <f>Year2!L8*(Year2!$C48/100+1)</f>
        <v>0</v>
      </c>
      <c r="M8" s="30">
        <f>Year2!M8*(Year2!$C48/100+1)</f>
        <v>0</v>
      </c>
      <c r="N8" s="17">
        <f t="shared" si="0"/>
        <v>0</v>
      </c>
    </row>
    <row r="9" spans="1:28" ht="15.95" customHeight="1" x14ac:dyDescent="0.25">
      <c r="A9" s="13" t="str">
        <f>Year1!A9</f>
        <v>Loan Proceeds</v>
      </c>
      <c r="B9" s="30">
        <f>Year2!B9*(Year2!$C48/100+1)</f>
        <v>0</v>
      </c>
      <c r="C9" s="30">
        <f>Year2!C9*(Year2!$C48/100+1)</f>
        <v>0</v>
      </c>
      <c r="D9" s="30">
        <f>Year2!D9*(Year2!$C48/100+1)</f>
        <v>0</v>
      </c>
      <c r="E9" s="30">
        <f>Year2!E9*(Year2!$C48/100+1)</f>
        <v>0</v>
      </c>
      <c r="F9" s="30">
        <f>Year2!F9*(Year2!$C48/100+1)</f>
        <v>0</v>
      </c>
      <c r="G9" s="30">
        <f>Year2!G9*(Year2!$C48/100+1)</f>
        <v>0</v>
      </c>
      <c r="H9" s="30">
        <f>Year2!H9*(Year2!$C48/100+1)</f>
        <v>0</v>
      </c>
      <c r="I9" s="30">
        <f>Year2!I9*(Year2!$C48/100+1)</f>
        <v>0</v>
      </c>
      <c r="J9" s="30">
        <f>Year2!J9*(Year2!$C48/100+1)</f>
        <v>0</v>
      </c>
      <c r="K9" s="30">
        <f>Year2!K9*(Year2!$C48/100+1)</f>
        <v>0</v>
      </c>
      <c r="L9" s="30">
        <f>Year2!L9*(Year2!$C48/100+1)</f>
        <v>0</v>
      </c>
      <c r="M9" s="30">
        <f>Year2!M9*(Year2!$C48/100+1)</f>
        <v>0</v>
      </c>
      <c r="N9" s="17">
        <f t="shared" si="0"/>
        <v>0</v>
      </c>
    </row>
    <row r="10" spans="1:28" ht="15.95" customHeight="1" x14ac:dyDescent="0.25">
      <c r="A10" s="13" t="str">
        <f>Year1!A10</f>
        <v>Other:</v>
      </c>
      <c r="B10" s="30">
        <f>Year2!B10*(Year2!$C48/100+1)</f>
        <v>0</v>
      </c>
      <c r="C10" s="30">
        <f>Year2!C10*(Year2!$C48/100+1)</f>
        <v>0</v>
      </c>
      <c r="D10" s="30">
        <f>Year2!D10*(Year2!$C48/100+1)</f>
        <v>0</v>
      </c>
      <c r="E10" s="30">
        <f>Year2!E10*(Year2!$C48/100+1)</f>
        <v>0</v>
      </c>
      <c r="F10" s="30">
        <f>Year2!F10*(Year2!$C48/100+1)</f>
        <v>0</v>
      </c>
      <c r="G10" s="30">
        <f>Year2!G10*(Year2!$C48/100+1)</f>
        <v>0</v>
      </c>
      <c r="H10" s="30">
        <f>Year2!H10*(Year2!$C48/100+1)</f>
        <v>0</v>
      </c>
      <c r="I10" s="30">
        <f>Year2!I10*(Year2!$C48/100+1)</f>
        <v>0</v>
      </c>
      <c r="J10" s="30">
        <f>Year2!J10*(Year2!$C48/100+1)</f>
        <v>0</v>
      </c>
      <c r="K10" s="30">
        <f>Year2!K10*(Year2!$C48/100+1)</f>
        <v>0</v>
      </c>
      <c r="L10" s="30">
        <f>Year2!L10*(Year2!$C48/100+1)</f>
        <v>0</v>
      </c>
      <c r="M10" s="30">
        <f>Year2!M10*(Year2!$C48/100+1)</f>
        <v>0</v>
      </c>
      <c r="N10" s="17">
        <f t="shared" si="0"/>
        <v>0</v>
      </c>
    </row>
    <row r="11" spans="1:28" ht="15.95" customHeight="1" x14ac:dyDescent="0.25">
      <c r="A11" s="13" t="str">
        <f>Year1!A11</f>
        <v>Other:</v>
      </c>
      <c r="B11" s="30">
        <f>Year2!B11*(Year2!$C48/100+1)</f>
        <v>0</v>
      </c>
      <c r="C11" s="30">
        <f>Year2!C11*(Year2!$C48/100+1)</f>
        <v>0</v>
      </c>
      <c r="D11" s="30">
        <f>Year2!D11*(Year2!$C48/100+1)</f>
        <v>0</v>
      </c>
      <c r="E11" s="30">
        <f>Year2!E11*(Year2!$C48/100+1)</f>
        <v>0</v>
      </c>
      <c r="F11" s="30">
        <f>Year2!F11*(Year2!$C48/100+1)</f>
        <v>0</v>
      </c>
      <c r="G11" s="30">
        <f>Year2!G11*(Year2!$C48/100+1)</f>
        <v>0</v>
      </c>
      <c r="H11" s="30">
        <f>Year2!H11*(Year2!$C48/100+1)</f>
        <v>0</v>
      </c>
      <c r="I11" s="30">
        <f>Year2!I11*(Year2!$C48/100+1)</f>
        <v>0</v>
      </c>
      <c r="J11" s="30">
        <f>Year2!J11*(Year2!$C48/100+1)</f>
        <v>0</v>
      </c>
      <c r="K11" s="30">
        <f>Year2!K11*(Year2!$C48/100+1)</f>
        <v>0</v>
      </c>
      <c r="L11" s="30">
        <f>Year2!L11*(Year2!$C48/100+1)</f>
        <v>0</v>
      </c>
      <c r="M11" s="30">
        <f>Year2!M11*(Year2!$C48/100+1)</f>
        <v>0</v>
      </c>
      <c r="N11" s="17">
        <f t="shared" si="0"/>
        <v>0</v>
      </c>
    </row>
    <row r="12" spans="1:28" ht="23.25" customHeight="1" x14ac:dyDescent="0.25">
      <c r="A12" s="11" t="s">
        <v>31</v>
      </c>
      <c r="B12" s="18">
        <f t="shared" ref="B12:N12" si="1">SUM(B5:B10)</f>
        <v>0</v>
      </c>
      <c r="C12" s="18">
        <f>SUM(C5:C10)</f>
        <v>0</v>
      </c>
      <c r="D12" s="18">
        <f t="shared" si="1"/>
        <v>0</v>
      </c>
      <c r="E12" s="18">
        <f t="shared" si="1"/>
        <v>0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  <c r="J12" s="18">
        <f t="shared" si="1"/>
        <v>0</v>
      </c>
      <c r="K12" s="18">
        <f t="shared" si="1"/>
        <v>0</v>
      </c>
      <c r="L12" s="18">
        <f t="shared" si="1"/>
        <v>0</v>
      </c>
      <c r="M12" s="18">
        <f t="shared" si="1"/>
        <v>0</v>
      </c>
      <c r="N12" s="17">
        <f t="shared" si="1"/>
        <v>0</v>
      </c>
    </row>
    <row r="13" spans="1:28" ht="15.95" customHeight="1" x14ac:dyDescent="0.25">
      <c r="A13" s="12" t="s">
        <v>42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5"/>
    </row>
    <row r="14" spans="1:28" s="3" customFormat="1" ht="15.95" customHeight="1" x14ac:dyDescent="0.2">
      <c r="A14" s="13" t="s">
        <v>2</v>
      </c>
      <c r="B14" s="30">
        <f>Year2!B14*(Year2!$C50/100+1)</f>
        <v>0</v>
      </c>
      <c r="C14" s="30">
        <f>Year2!C14*(Year2!$B48/100+1)</f>
        <v>0</v>
      </c>
      <c r="D14" s="30">
        <f>Year2!D14*(Year2!$B48/100+1)</f>
        <v>0</v>
      </c>
      <c r="E14" s="30">
        <f>Year2!E14*(Year2!$B48/100+1)</f>
        <v>0</v>
      </c>
      <c r="F14" s="30">
        <f>Year2!F14*(Year2!$B48/100+1)</f>
        <v>0</v>
      </c>
      <c r="G14" s="30">
        <f>Year2!G14*(Year2!$B48/100+1)</f>
        <v>0</v>
      </c>
      <c r="H14" s="30">
        <f>Year2!H14*(Year2!$B48/100+1)</f>
        <v>0</v>
      </c>
      <c r="I14" s="30">
        <f>Year2!I14*(Year2!$B48/100+1)</f>
        <v>0</v>
      </c>
      <c r="J14" s="30">
        <f>Year2!J14*(Year2!$B48/100+1)</f>
        <v>0</v>
      </c>
      <c r="K14" s="30">
        <f>Year2!K14*(Year2!$B48/100+1)</f>
        <v>0</v>
      </c>
      <c r="L14" s="30">
        <f>Year2!L14*(Year2!$B48/100+1)</f>
        <v>0</v>
      </c>
      <c r="M14" s="30">
        <f>Year2!M14*(Year2!$B48/100+1)</f>
        <v>0</v>
      </c>
      <c r="N14" s="17">
        <f>SUM(B14:M14)</f>
        <v>0</v>
      </c>
    </row>
    <row r="15" spans="1:28" ht="15.95" customHeight="1" x14ac:dyDescent="0.25">
      <c r="A15" s="13" t="s">
        <v>44</v>
      </c>
      <c r="B15" s="31">
        <f>Year2!B15*(Year2!$C50/100+1)</f>
        <v>0</v>
      </c>
      <c r="C15" s="31">
        <f>Year2!C15*(Year2!$B48/100+1)</f>
        <v>0</v>
      </c>
      <c r="D15" s="31">
        <f>Year2!D15*(Year2!$B48/100+1)</f>
        <v>0</v>
      </c>
      <c r="E15" s="31">
        <f>Year2!E15*(Year2!$B48/100+1)</f>
        <v>0</v>
      </c>
      <c r="F15" s="31">
        <f>Year2!F15*(Year2!$B48/100+1)</f>
        <v>0</v>
      </c>
      <c r="G15" s="31">
        <f>Year2!G15*(Year2!$B48/100+1)</f>
        <v>0</v>
      </c>
      <c r="H15" s="31">
        <f>Year2!H15*(Year2!$B48/100+1)</f>
        <v>0</v>
      </c>
      <c r="I15" s="31">
        <f>Year2!I15*(Year2!$B48/100+1)</f>
        <v>0</v>
      </c>
      <c r="J15" s="31">
        <f>Year2!J15*(Year2!$B48/100+1)</f>
        <v>0</v>
      </c>
      <c r="K15" s="31">
        <f>Year2!K15*(Year2!$B48/100+1)</f>
        <v>0</v>
      </c>
      <c r="L15" s="31">
        <f>Year2!L15*(Year2!$B48/100+1)</f>
        <v>0</v>
      </c>
      <c r="M15" s="31">
        <f>Year2!M15*(Year2!$B48/100+1)</f>
        <v>0</v>
      </c>
      <c r="N15" s="19">
        <f>SUM(B15:M15)</f>
        <v>0</v>
      </c>
    </row>
    <row r="16" spans="1:28" ht="18" customHeight="1" x14ac:dyDescent="0.25">
      <c r="A16" s="6" t="s">
        <v>45</v>
      </c>
      <c r="B16" s="18">
        <f t="shared" ref="B16:N16" si="2">SUM(B14:B15)</f>
        <v>0</v>
      </c>
      <c r="C16" s="18">
        <f t="shared" si="2"/>
        <v>0</v>
      </c>
      <c r="D16" s="18">
        <f t="shared" si="2"/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7">
        <f t="shared" si="2"/>
        <v>0</v>
      </c>
    </row>
    <row r="17" spans="1:14" ht="20.25" customHeight="1" x14ac:dyDescent="0.25">
      <c r="A17" s="6" t="s">
        <v>54</v>
      </c>
      <c r="B17" s="18">
        <f t="shared" ref="B17:N17" si="3">B12-B16</f>
        <v>0</v>
      </c>
      <c r="C17" s="18">
        <f t="shared" si="3"/>
        <v>0</v>
      </c>
      <c r="D17" s="18">
        <f t="shared" si="3"/>
        <v>0</v>
      </c>
      <c r="E17" s="18">
        <f t="shared" si="3"/>
        <v>0</v>
      </c>
      <c r="F17" s="18">
        <f t="shared" si="3"/>
        <v>0</v>
      </c>
      <c r="G17" s="18">
        <f t="shared" si="3"/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7">
        <f t="shared" si="3"/>
        <v>0</v>
      </c>
    </row>
    <row r="18" spans="1:14" ht="15.95" customHeight="1" x14ac:dyDescent="0.25">
      <c r="A18" s="12" t="s">
        <v>43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6"/>
    </row>
    <row r="19" spans="1:14" ht="15.95" customHeight="1" x14ac:dyDescent="0.25">
      <c r="A19" s="13" t="str">
        <f>Year1!A19</f>
        <v>Advertising</v>
      </c>
      <c r="B19" s="30">
        <f>Year2!B19*(Year2!$C50/100+1)</f>
        <v>0</v>
      </c>
      <c r="C19" s="30">
        <f>Year2!C19*(Year2!$C50/100+1)</f>
        <v>0</v>
      </c>
      <c r="D19" s="30">
        <f>Year2!D19*(Year2!$C50/100+1)</f>
        <v>0</v>
      </c>
      <c r="E19" s="30">
        <f>Year2!E19*(Year2!$C50/100+1)</f>
        <v>0</v>
      </c>
      <c r="F19" s="30">
        <f>Year2!F19*(Year2!$C50/100+1)</f>
        <v>0</v>
      </c>
      <c r="G19" s="30">
        <f>Year2!G19*(Year2!$C50/100+1)</f>
        <v>0</v>
      </c>
      <c r="H19" s="30">
        <f>Year2!H19*(Year2!$C50/100+1)</f>
        <v>0</v>
      </c>
      <c r="I19" s="30">
        <f>Year2!I19*(Year2!$C50/100+1)</f>
        <v>0</v>
      </c>
      <c r="J19" s="30">
        <f>Year2!J19*(Year2!$C50/100+1)</f>
        <v>0</v>
      </c>
      <c r="K19" s="30">
        <f>Year2!K19*(Year2!$C50/100+1)</f>
        <v>0</v>
      </c>
      <c r="L19" s="30">
        <f>Year2!L19*(Year2!$C50/100+1)</f>
        <v>0</v>
      </c>
      <c r="M19" s="30">
        <f>Year2!M19*(Year2!$C50/100+1)</f>
        <v>0</v>
      </c>
      <c r="N19" s="17">
        <f t="shared" ref="N19:N40" si="4">SUM(B19:M19)</f>
        <v>0</v>
      </c>
    </row>
    <row r="20" spans="1:14" ht="15.95" customHeight="1" x14ac:dyDescent="0.25">
      <c r="A20" s="13" t="str">
        <f>Year1!A20</f>
        <v>Automotive</v>
      </c>
      <c r="B20" s="30">
        <f>Year2!B20*(Year2!$C50/100+1)</f>
        <v>0</v>
      </c>
      <c r="C20" s="30">
        <f>Year2!C20*(Year2!$C50/100+1)</f>
        <v>0</v>
      </c>
      <c r="D20" s="30">
        <f>Year2!D20*(Year2!$C50/100+1)</f>
        <v>0</v>
      </c>
      <c r="E20" s="30">
        <f>Year2!E20*(Year2!$C50/100+1)</f>
        <v>0</v>
      </c>
      <c r="F20" s="30">
        <f>Year2!F20*(Year2!$C50/100+1)</f>
        <v>0</v>
      </c>
      <c r="G20" s="30">
        <f>Year2!G20*(Year2!$C50/100+1)</f>
        <v>0</v>
      </c>
      <c r="H20" s="30">
        <f>Year2!H20*(Year2!$C50/100+1)</f>
        <v>0</v>
      </c>
      <c r="I20" s="30">
        <f>Year2!I20*(Year2!$C50/100+1)</f>
        <v>0</v>
      </c>
      <c r="J20" s="30">
        <f>Year2!J20*(Year2!$C50/100+1)</f>
        <v>0</v>
      </c>
      <c r="K20" s="30">
        <f>Year2!K20*(Year2!$C50/100+1)</f>
        <v>0</v>
      </c>
      <c r="L20" s="30">
        <f>Year2!L20*(Year2!$C50/100+1)</f>
        <v>0</v>
      </c>
      <c r="M20" s="30">
        <f>Year2!M20*(Year2!$C50/100+1)</f>
        <v>0</v>
      </c>
      <c r="N20" s="19">
        <f t="shared" si="4"/>
        <v>0</v>
      </c>
    </row>
    <row r="21" spans="1:14" ht="15.95" customHeight="1" x14ac:dyDescent="0.25">
      <c r="A21" s="13" t="str">
        <f>Year1!A21</f>
        <v>Bank Charges</v>
      </c>
      <c r="B21" s="30">
        <f>Year2!B21*(Year2!$C50/100+1)</f>
        <v>0</v>
      </c>
      <c r="C21" s="30">
        <f>Year2!C21*(Year2!$C50/100+1)</f>
        <v>0</v>
      </c>
      <c r="D21" s="30">
        <f>Year2!D21*(Year2!$C50/100+1)</f>
        <v>0</v>
      </c>
      <c r="E21" s="30">
        <f>Year2!E21*(Year2!$C50/100+1)</f>
        <v>0</v>
      </c>
      <c r="F21" s="30">
        <f>Year2!F21*(Year2!$C50/100+1)</f>
        <v>0</v>
      </c>
      <c r="G21" s="30">
        <f>Year2!G21*(Year2!$C50/100+1)</f>
        <v>0</v>
      </c>
      <c r="H21" s="30">
        <f>Year2!H21*(Year2!$C50/100+1)</f>
        <v>0</v>
      </c>
      <c r="I21" s="30">
        <f>Year2!I21*(Year2!$C50/100+1)</f>
        <v>0</v>
      </c>
      <c r="J21" s="30">
        <f>Year2!J21*(Year2!$C50/100+1)</f>
        <v>0</v>
      </c>
      <c r="K21" s="30">
        <f>Year2!K21*(Year2!$C50/100+1)</f>
        <v>0</v>
      </c>
      <c r="L21" s="30">
        <f>Year2!L21*(Year2!$C50/100+1)</f>
        <v>0</v>
      </c>
      <c r="M21" s="30">
        <f>Year2!M21*(Year2!$C50/100+1)</f>
        <v>0</v>
      </c>
      <c r="N21" s="19">
        <f t="shared" si="4"/>
        <v>0</v>
      </c>
    </row>
    <row r="22" spans="1:14" ht="15.95" customHeight="1" x14ac:dyDescent="0.25">
      <c r="A22" s="13" t="str">
        <f>Year1!A22</f>
        <v>Capital Purchases</v>
      </c>
      <c r="B22" s="30">
        <f>Year2!B22*(Year2!$C50/100+1)</f>
        <v>0</v>
      </c>
      <c r="C22" s="30">
        <f>Year2!C22*(Year2!$C50/100+1)</f>
        <v>0</v>
      </c>
      <c r="D22" s="30">
        <f>Year2!D22*(Year2!$C50/100+1)</f>
        <v>0</v>
      </c>
      <c r="E22" s="30">
        <f>Year2!E22*(Year2!$C50/100+1)</f>
        <v>0</v>
      </c>
      <c r="F22" s="30">
        <f>Year2!F22*(Year2!$C50/100+1)</f>
        <v>0</v>
      </c>
      <c r="G22" s="30">
        <f>Year2!G22*(Year2!$C50/100+1)</f>
        <v>0</v>
      </c>
      <c r="H22" s="30">
        <f>Year2!H22*(Year2!$C50/100+1)</f>
        <v>0</v>
      </c>
      <c r="I22" s="30">
        <f>Year2!I22*(Year2!$C50/100+1)</f>
        <v>0</v>
      </c>
      <c r="J22" s="30">
        <f>Year2!J22*(Year2!$C50/100+1)</f>
        <v>0</v>
      </c>
      <c r="K22" s="30">
        <f>Year2!K22*(Year2!$C50/100+1)</f>
        <v>0</v>
      </c>
      <c r="L22" s="30">
        <f>Year2!L22*(Year2!$C50/100+1)</f>
        <v>0</v>
      </c>
      <c r="M22" s="30">
        <f>Year2!M22*(Year2!$C50/100+1)</f>
        <v>0</v>
      </c>
      <c r="N22" s="19">
        <f t="shared" si="4"/>
        <v>0</v>
      </c>
    </row>
    <row r="23" spans="1:14" ht="15.95" customHeight="1" x14ac:dyDescent="0.25">
      <c r="A23" s="13" t="str">
        <f>Year1!A23</f>
        <v>Insurance</v>
      </c>
      <c r="B23" s="30">
        <f>Year2!B23*(Year2!$C50/100+1)</f>
        <v>0</v>
      </c>
      <c r="C23" s="30">
        <f>Year2!C23*(Year2!$C50/100+1)</f>
        <v>0</v>
      </c>
      <c r="D23" s="30">
        <f>Year2!D23*(Year2!$C50/100+1)</f>
        <v>0</v>
      </c>
      <c r="E23" s="30">
        <f>Year2!E23*(Year2!$C50/100+1)</f>
        <v>0</v>
      </c>
      <c r="F23" s="30">
        <f>Year2!F23*(Year2!$C50/100+1)</f>
        <v>0</v>
      </c>
      <c r="G23" s="30">
        <f>Year2!G23*(Year2!$C50/100+1)</f>
        <v>0</v>
      </c>
      <c r="H23" s="30">
        <f>Year2!H23*(Year2!$C50/100+1)</f>
        <v>0</v>
      </c>
      <c r="I23" s="30">
        <f>Year2!I23*(Year2!$C50/100+1)</f>
        <v>0</v>
      </c>
      <c r="J23" s="30">
        <f>Year2!J23*(Year2!$C50/100+1)</f>
        <v>0</v>
      </c>
      <c r="K23" s="30">
        <f>Year2!K23*(Year2!$C50/100+1)</f>
        <v>0</v>
      </c>
      <c r="L23" s="30">
        <f>Year2!L23*(Year2!$C50/100+1)</f>
        <v>0</v>
      </c>
      <c r="M23" s="30">
        <f>Year2!M23*(Year2!$C50/100+1)</f>
        <v>0</v>
      </c>
      <c r="N23" s="19">
        <f t="shared" si="4"/>
        <v>0</v>
      </c>
    </row>
    <row r="24" spans="1:14" ht="15.95" customHeight="1" x14ac:dyDescent="0.25">
      <c r="A24" s="13" t="str">
        <f>Year1!A24</f>
        <v>Loan Payment</v>
      </c>
      <c r="B24" s="30">
        <f>Year2!B24</f>
        <v>0</v>
      </c>
      <c r="C24" s="30">
        <f>Year2!C24</f>
        <v>0</v>
      </c>
      <c r="D24" s="30">
        <f>Year2!D24</f>
        <v>0</v>
      </c>
      <c r="E24" s="30">
        <f>Year2!E24</f>
        <v>0</v>
      </c>
      <c r="F24" s="30">
        <f>Year2!F24</f>
        <v>0</v>
      </c>
      <c r="G24" s="30">
        <f>Year2!G24</f>
        <v>0</v>
      </c>
      <c r="H24" s="30">
        <f>Year2!H24</f>
        <v>0</v>
      </c>
      <c r="I24" s="30">
        <f>Year2!I24</f>
        <v>0</v>
      </c>
      <c r="J24" s="30">
        <f>Year2!J24</f>
        <v>0</v>
      </c>
      <c r="K24" s="30">
        <f>Year2!K24</f>
        <v>0</v>
      </c>
      <c r="L24" s="30">
        <f>Year2!L24</f>
        <v>0</v>
      </c>
      <c r="M24" s="30">
        <f>Year2!M24</f>
        <v>0</v>
      </c>
      <c r="N24" s="19">
        <f t="shared" si="4"/>
        <v>0</v>
      </c>
    </row>
    <row r="25" spans="1:14" ht="15.95" customHeight="1" x14ac:dyDescent="0.25">
      <c r="A25" s="13" t="str">
        <f>Year1!A25</f>
        <v>Legal/Accounting</v>
      </c>
      <c r="B25" s="30">
        <f>Year2!B25*(Year2!$C50/100+1)</f>
        <v>0</v>
      </c>
      <c r="C25" s="30">
        <f>Year2!C25*(Year2!$C50/100+1)</f>
        <v>0</v>
      </c>
      <c r="D25" s="30">
        <f>Year2!D25*(Year2!$C50/100+1)</f>
        <v>0</v>
      </c>
      <c r="E25" s="30">
        <f>Year2!E25*(Year2!$C50/100+1)</f>
        <v>0</v>
      </c>
      <c r="F25" s="30">
        <f>Year2!F25*(Year2!$C50/100+1)</f>
        <v>0</v>
      </c>
      <c r="G25" s="30">
        <f>Year2!G25*(Year2!$C50/100+1)</f>
        <v>0</v>
      </c>
      <c r="H25" s="30">
        <f>Year2!H25*(Year2!$C50/100+1)</f>
        <v>0</v>
      </c>
      <c r="I25" s="30">
        <f>Year2!I25*(Year2!$C50/100+1)</f>
        <v>0</v>
      </c>
      <c r="J25" s="30">
        <f>Year2!J25*(Year2!$C50/100+1)</f>
        <v>0</v>
      </c>
      <c r="K25" s="30">
        <f>Year2!K25*(Year2!$C50/100+1)</f>
        <v>0</v>
      </c>
      <c r="L25" s="30">
        <f>Year2!L25*(Year2!$C50/100+1)</f>
        <v>0</v>
      </c>
      <c r="M25" s="30">
        <f>Year2!M25*(Year2!$C50/100+1)</f>
        <v>0</v>
      </c>
      <c r="N25" s="19">
        <f t="shared" si="4"/>
        <v>0</v>
      </c>
    </row>
    <row r="26" spans="1:14" ht="15.95" customHeight="1" x14ac:dyDescent="0.25">
      <c r="A26" s="13" t="str">
        <f>Year1!A26</f>
        <v>Office Supplies</v>
      </c>
      <c r="B26" s="30">
        <f>Year2!B26*(Year2!$C50/100+1)</f>
        <v>0</v>
      </c>
      <c r="C26" s="30">
        <f>Year2!C26*(Year2!$C50/100+1)</f>
        <v>0</v>
      </c>
      <c r="D26" s="30">
        <f>Year2!D26*(Year2!$C50/100+1)</f>
        <v>0</v>
      </c>
      <c r="E26" s="30">
        <f>Year2!E26*(Year2!$C50/100+1)</f>
        <v>0</v>
      </c>
      <c r="F26" s="30">
        <f>Year2!F26*(Year2!$C50/100+1)</f>
        <v>0</v>
      </c>
      <c r="G26" s="30">
        <f>Year2!G26*(Year2!$C50/100+1)</f>
        <v>0</v>
      </c>
      <c r="H26" s="30">
        <f>Year2!H26*(Year2!$C50/100+1)</f>
        <v>0</v>
      </c>
      <c r="I26" s="30">
        <f>Year2!I26*(Year2!$C50/100+1)</f>
        <v>0</v>
      </c>
      <c r="J26" s="30">
        <f>Year2!J26*(Year2!$C50/100+1)</f>
        <v>0</v>
      </c>
      <c r="K26" s="30">
        <f>Year2!K26*(Year2!$C50/100+1)</f>
        <v>0</v>
      </c>
      <c r="L26" s="30">
        <f>Year2!L26*(Year2!$C50/100+1)</f>
        <v>0</v>
      </c>
      <c r="M26" s="30">
        <f>Year2!M26*(Year2!$C50/100+1)</f>
        <v>0</v>
      </c>
      <c r="N26" s="19">
        <f t="shared" si="4"/>
        <v>0</v>
      </c>
    </row>
    <row r="27" spans="1:14" ht="15.95" customHeight="1" x14ac:dyDescent="0.25">
      <c r="A27" s="13" t="str">
        <f>Year1!A27</f>
        <v>Professional Fees &amp; Licences</v>
      </c>
      <c r="B27" s="30">
        <f>Year2!B27*(Year2!$C50/100+1)</f>
        <v>0</v>
      </c>
      <c r="C27" s="30">
        <f>Year2!C27*(Year2!$C50/100+1)</f>
        <v>0</v>
      </c>
      <c r="D27" s="30">
        <f>Year2!D27*(Year2!$C50/100+1)</f>
        <v>0</v>
      </c>
      <c r="E27" s="30">
        <f>Year2!E27*(Year2!$C50/100+1)</f>
        <v>0</v>
      </c>
      <c r="F27" s="30">
        <f>Year2!F27*(Year2!$C50/100+1)</f>
        <v>0</v>
      </c>
      <c r="G27" s="30">
        <f>Year2!G27*(Year2!$C50/100+1)</f>
        <v>0</v>
      </c>
      <c r="H27" s="30">
        <f>Year2!H27*(Year2!$C50/100+1)</f>
        <v>0</v>
      </c>
      <c r="I27" s="30">
        <f>Year2!I27*(Year2!$C50/100+1)</f>
        <v>0</v>
      </c>
      <c r="J27" s="30">
        <f>Year2!J27*(Year2!$C50/100+1)</f>
        <v>0</v>
      </c>
      <c r="K27" s="30">
        <f>Year2!K27*(Year2!$C50/100+1)</f>
        <v>0</v>
      </c>
      <c r="L27" s="30">
        <f>Year2!L27*(Year2!$C50/100+1)</f>
        <v>0</v>
      </c>
      <c r="M27" s="30">
        <f>Year2!M27*(Year2!$C50/100+1)</f>
        <v>0</v>
      </c>
      <c r="N27" s="19">
        <f t="shared" si="4"/>
        <v>0</v>
      </c>
    </row>
    <row r="28" spans="1:14" ht="15.95" customHeight="1" x14ac:dyDescent="0.25">
      <c r="A28" s="13" t="str">
        <f>Year1!A28</f>
        <v>Property Tax</v>
      </c>
      <c r="B28" s="30">
        <f>Year2!B28*(Year2!$C50/100+1)</f>
        <v>0</v>
      </c>
      <c r="C28" s="30">
        <f>Year2!C28*(Year2!$C50/100+1)</f>
        <v>0</v>
      </c>
      <c r="D28" s="30">
        <f>Year2!D28*(Year2!$C50/100+1)</f>
        <v>0</v>
      </c>
      <c r="E28" s="30">
        <f>Year2!E28*(Year2!$C50/100+1)</f>
        <v>0</v>
      </c>
      <c r="F28" s="30">
        <f>Year2!F28*(Year2!$C50/100+1)</f>
        <v>0</v>
      </c>
      <c r="G28" s="30">
        <f>Year2!G28*(Year2!$C50/100+1)</f>
        <v>0</v>
      </c>
      <c r="H28" s="30">
        <f>Year2!H28*(Year2!$C50/100+1)</f>
        <v>0</v>
      </c>
      <c r="I28" s="30">
        <f>Year2!I28*(Year2!$C50/100+1)</f>
        <v>0</v>
      </c>
      <c r="J28" s="30">
        <f>Year2!J28*(Year2!$C50/100+1)</f>
        <v>0</v>
      </c>
      <c r="K28" s="30">
        <f>Year2!K28*(Year2!$C50/100+1)</f>
        <v>0</v>
      </c>
      <c r="L28" s="30">
        <f>Year2!L28*(Year2!$C50/100+1)</f>
        <v>0</v>
      </c>
      <c r="M28" s="30">
        <f>Year2!M28*(Year2!$C50/100+1)</f>
        <v>0</v>
      </c>
      <c r="N28" s="19">
        <f t="shared" si="4"/>
        <v>0</v>
      </c>
    </row>
    <row r="29" spans="1:14" ht="15.95" customHeight="1" x14ac:dyDescent="0.25">
      <c r="A29" s="13" t="str">
        <f>Year1!A29</f>
        <v>Rent or Lease Payments</v>
      </c>
      <c r="B29" s="30">
        <f>Year2!B29*(Year2!$C50/100+1)</f>
        <v>0</v>
      </c>
      <c r="C29" s="30">
        <f>Year2!C29*(Year2!$C50/100+1)</f>
        <v>0</v>
      </c>
      <c r="D29" s="30">
        <f>Year2!D29*(Year2!$C50/100+1)</f>
        <v>0</v>
      </c>
      <c r="E29" s="30">
        <f>Year2!E29*(Year2!$C50/100+1)</f>
        <v>0</v>
      </c>
      <c r="F29" s="30">
        <f>Year2!F29*(Year2!$C50/100+1)</f>
        <v>0</v>
      </c>
      <c r="G29" s="30">
        <f>Year2!G29*(Year2!$C50/100+1)</f>
        <v>0</v>
      </c>
      <c r="H29" s="30">
        <f>Year2!H29*(Year2!$C50/100+1)</f>
        <v>0</v>
      </c>
      <c r="I29" s="30">
        <f>Year2!I29*(Year2!$C50/100+1)</f>
        <v>0</v>
      </c>
      <c r="J29" s="30">
        <f>Year2!J29*(Year2!$C50/100+1)</f>
        <v>0</v>
      </c>
      <c r="K29" s="30">
        <f>Year2!K29*(Year2!$C50/100+1)</f>
        <v>0</v>
      </c>
      <c r="L29" s="30">
        <f>Year2!L29*(Year2!$C50/100+1)</f>
        <v>0</v>
      </c>
      <c r="M29" s="30">
        <f>Year2!M29*(Year2!$C50/100+1)</f>
        <v>0</v>
      </c>
      <c r="N29" s="19">
        <f t="shared" si="4"/>
        <v>0</v>
      </c>
    </row>
    <row r="30" spans="1:14" ht="15.95" customHeight="1" x14ac:dyDescent="0.25">
      <c r="A30" s="13" t="str">
        <f>Year1!A30</f>
        <v>Repairs &amp; Maintenance - Building</v>
      </c>
      <c r="B30" s="30">
        <f>Year2!B30*(Year2!$C50/100+1)</f>
        <v>0</v>
      </c>
      <c r="C30" s="30">
        <f>Year2!C30*(Year2!$C50/100+1)</f>
        <v>0</v>
      </c>
      <c r="D30" s="30">
        <f>Year2!D30*(Year2!$C50/100+1)</f>
        <v>0</v>
      </c>
      <c r="E30" s="30">
        <f>Year2!E30*(Year2!$C50/100+1)</f>
        <v>0</v>
      </c>
      <c r="F30" s="30">
        <f>Year2!F30*(Year2!$C50/100+1)</f>
        <v>0</v>
      </c>
      <c r="G30" s="30">
        <f>Year2!G30*(Year2!$C50/100+1)</f>
        <v>0</v>
      </c>
      <c r="H30" s="30">
        <f>Year2!H30*(Year2!$C50/100+1)</f>
        <v>0</v>
      </c>
      <c r="I30" s="30">
        <f>Year2!I30*(Year2!$C50/100+1)</f>
        <v>0</v>
      </c>
      <c r="J30" s="30">
        <f>Year2!J30*(Year2!$C50/100+1)</f>
        <v>0</v>
      </c>
      <c r="K30" s="30">
        <f>Year2!K30*(Year2!$C50/100+1)</f>
        <v>0</v>
      </c>
      <c r="L30" s="30">
        <f>Year2!L30*(Year2!$C50/100+1)</f>
        <v>0</v>
      </c>
      <c r="M30" s="30">
        <f>Year2!M30*(Year2!$C50/100+1)</f>
        <v>0</v>
      </c>
      <c r="N30" s="19">
        <f t="shared" si="4"/>
        <v>0</v>
      </c>
    </row>
    <row r="31" spans="1:14" ht="15.95" customHeight="1" x14ac:dyDescent="0.25">
      <c r="A31" s="13" t="str">
        <f>Year1!A31</f>
        <v>Repairs &amp; Maintenance - Equip.</v>
      </c>
      <c r="B31" s="30">
        <f>Year2!B31*(Year2!$C50/100+1)</f>
        <v>0</v>
      </c>
      <c r="C31" s="30">
        <f>Year2!C31*(Year2!$C50/100+1)</f>
        <v>0</v>
      </c>
      <c r="D31" s="30">
        <f>Year2!D31*(Year2!$C50/100+1)</f>
        <v>0</v>
      </c>
      <c r="E31" s="30">
        <f>Year2!E31*(Year2!$C50/100+1)</f>
        <v>0</v>
      </c>
      <c r="F31" s="30">
        <f>Year2!F31*(Year2!$C50/100+1)</f>
        <v>0</v>
      </c>
      <c r="G31" s="30">
        <f>Year2!G31*(Year2!$C50/100+1)</f>
        <v>0</v>
      </c>
      <c r="H31" s="30">
        <f>Year2!H31*(Year2!$C50/100+1)</f>
        <v>0</v>
      </c>
      <c r="I31" s="30">
        <f>Year2!I31*(Year2!$C50/100+1)</f>
        <v>0</v>
      </c>
      <c r="J31" s="30">
        <f>Year2!J31*(Year2!$C50/100+1)</f>
        <v>0</v>
      </c>
      <c r="K31" s="30">
        <f>Year2!K31*(Year2!$C50/100+1)</f>
        <v>0</v>
      </c>
      <c r="L31" s="30">
        <f>Year2!L31*(Year2!$C50/100+1)</f>
        <v>0</v>
      </c>
      <c r="M31" s="30">
        <f>Year2!M31*(Year2!$C50/100+1)</f>
        <v>0</v>
      </c>
      <c r="N31" s="19">
        <f t="shared" si="4"/>
        <v>0</v>
      </c>
    </row>
    <row r="32" spans="1:14" ht="15.95" customHeight="1" x14ac:dyDescent="0.25">
      <c r="A32" s="13" t="str">
        <f>Year1!A32</f>
        <v>Shop Supplies</v>
      </c>
      <c r="B32" s="30">
        <f>Year2!B32*(Year2!$C50/100+1)</f>
        <v>0</v>
      </c>
      <c r="C32" s="30">
        <f>Year2!C32*(Year2!$C50/100+1)</f>
        <v>0</v>
      </c>
      <c r="D32" s="30">
        <f>Year2!D32*(Year2!$C50/100+1)</f>
        <v>0</v>
      </c>
      <c r="E32" s="30">
        <f>Year2!E32*(Year2!$C50/100+1)</f>
        <v>0</v>
      </c>
      <c r="F32" s="30">
        <f>Year2!F32*(Year2!$C50/100+1)</f>
        <v>0</v>
      </c>
      <c r="G32" s="30">
        <f>Year2!G32*(Year2!$C50/100+1)</f>
        <v>0</v>
      </c>
      <c r="H32" s="30">
        <f>Year2!H32*(Year2!$C50/100+1)</f>
        <v>0</v>
      </c>
      <c r="I32" s="30">
        <f>Year2!I32*(Year2!$C50/100+1)</f>
        <v>0</v>
      </c>
      <c r="J32" s="30">
        <f>Year2!J32*(Year2!$C50/100+1)</f>
        <v>0</v>
      </c>
      <c r="K32" s="30">
        <f>Year2!K32*(Year2!$C50/100+1)</f>
        <v>0</v>
      </c>
      <c r="L32" s="30">
        <f>Year2!L32*(Year2!$C50/100+1)</f>
        <v>0</v>
      </c>
      <c r="M32" s="30">
        <f>Year2!M32*(Year2!$C50/100+1)</f>
        <v>0</v>
      </c>
      <c r="N32" s="19">
        <f t="shared" si="4"/>
        <v>0</v>
      </c>
    </row>
    <row r="33" spans="1:14" ht="15.95" customHeight="1" x14ac:dyDescent="0.25">
      <c r="A33" s="13" t="str">
        <f>Year1!A33</f>
        <v>Telephone</v>
      </c>
      <c r="B33" s="30">
        <f>Year2!B33*(Year2!$C50/100+1)</f>
        <v>0</v>
      </c>
      <c r="C33" s="30">
        <f>Year2!C33*(Year2!$C50/100+1)</f>
        <v>0</v>
      </c>
      <c r="D33" s="30">
        <f>Year2!D33*(Year2!$C50/100+1)</f>
        <v>0</v>
      </c>
      <c r="E33" s="30">
        <f>Year2!E33*(Year2!$C50/100+1)</f>
        <v>0</v>
      </c>
      <c r="F33" s="30">
        <f>Year2!F33*(Year2!$C50/100+1)</f>
        <v>0</v>
      </c>
      <c r="G33" s="30">
        <f>Year2!G33*(Year2!$C50/100+1)</f>
        <v>0</v>
      </c>
      <c r="H33" s="30">
        <f>Year2!H33*(Year2!$C50/100+1)</f>
        <v>0</v>
      </c>
      <c r="I33" s="30">
        <f>Year2!I33*(Year2!$C50/100+1)</f>
        <v>0</v>
      </c>
      <c r="J33" s="30">
        <f>Year2!J33*(Year2!$C50/100+1)</f>
        <v>0</v>
      </c>
      <c r="K33" s="30">
        <f>Year2!K33*(Year2!$C50/100+1)</f>
        <v>0</v>
      </c>
      <c r="L33" s="30">
        <f>Year2!L33*(Year2!$C50/100+1)</f>
        <v>0</v>
      </c>
      <c r="M33" s="30">
        <f>Year2!M33*(Year2!$C50/100+1)</f>
        <v>0</v>
      </c>
      <c r="N33" s="19">
        <f t="shared" si="4"/>
        <v>0</v>
      </c>
    </row>
    <row r="34" spans="1:14" ht="15.95" customHeight="1" x14ac:dyDescent="0.25">
      <c r="A34" s="13" t="str">
        <f>Year1!A34</f>
        <v>Utilities</v>
      </c>
      <c r="B34" s="30">
        <f>Year2!B34*(Year2!$C50/100+1)</f>
        <v>0</v>
      </c>
      <c r="C34" s="30">
        <f>Year2!C34*(Year2!$C50/100+1)</f>
        <v>0</v>
      </c>
      <c r="D34" s="30">
        <f>Year2!D34*(Year2!$C50/100+1)</f>
        <v>0</v>
      </c>
      <c r="E34" s="30">
        <f>Year2!E34*(Year2!$C50/100+1)</f>
        <v>0</v>
      </c>
      <c r="F34" s="30">
        <f>Year2!F34*(Year2!$C50/100+1)</f>
        <v>0</v>
      </c>
      <c r="G34" s="30">
        <f>Year2!G34*(Year2!$C50/100+1)</f>
        <v>0</v>
      </c>
      <c r="H34" s="30">
        <f>Year2!H34*(Year2!$C50/100+1)</f>
        <v>0</v>
      </c>
      <c r="I34" s="30">
        <f>Year2!I34*(Year2!$C50/100+1)</f>
        <v>0</v>
      </c>
      <c r="J34" s="30">
        <f>Year2!J34*(Year2!$C50/100+1)</f>
        <v>0</v>
      </c>
      <c r="K34" s="30">
        <f>Year2!K34*(Year2!$C50/100+1)</f>
        <v>0</v>
      </c>
      <c r="L34" s="30">
        <f>Year2!L34*(Year2!$C50/100+1)</f>
        <v>0</v>
      </c>
      <c r="M34" s="30">
        <f>Year2!M34*(Year2!$C50/100+1)</f>
        <v>0</v>
      </c>
      <c r="N34" s="19">
        <f t="shared" si="4"/>
        <v>0</v>
      </c>
    </row>
    <row r="35" spans="1:14" ht="15.95" customHeight="1" x14ac:dyDescent="0.25">
      <c r="A35" s="13" t="str">
        <f>Year1!A35</f>
        <v xml:space="preserve">Wages, Payroll Costs &amp; Benefits </v>
      </c>
      <c r="B35" s="30">
        <f>Year2!B35*(Year2!$C50/100+1)</f>
        <v>0</v>
      </c>
      <c r="C35" s="30">
        <f>Year2!C35*(Year2!$C50/100+1)</f>
        <v>0</v>
      </c>
      <c r="D35" s="30">
        <f>Year2!D35*(Year2!$C50/100+1)</f>
        <v>0</v>
      </c>
      <c r="E35" s="30">
        <f>Year2!E35*(Year2!$C50/100+1)</f>
        <v>0</v>
      </c>
      <c r="F35" s="30">
        <f>Year2!F35*(Year2!$C50/100+1)</f>
        <v>0</v>
      </c>
      <c r="G35" s="30">
        <f>Year2!G35*(Year2!$C50/100+1)</f>
        <v>0</v>
      </c>
      <c r="H35" s="30">
        <f>Year2!H35*(Year2!$C50/100+1)</f>
        <v>0</v>
      </c>
      <c r="I35" s="30">
        <f>Year2!I35*(Year2!$C50/100+1)</f>
        <v>0</v>
      </c>
      <c r="J35" s="30">
        <f>Year2!J35*(Year2!$C50/100+1)</f>
        <v>0</v>
      </c>
      <c r="K35" s="30">
        <f>Year2!K35*(Year2!$C50/100+1)</f>
        <v>0</v>
      </c>
      <c r="L35" s="30">
        <f>Year2!L35*(Year2!$C50/100+1)</f>
        <v>0</v>
      </c>
      <c r="M35" s="30">
        <f>Year2!M35*(Year2!$C50/100+1)</f>
        <v>0</v>
      </c>
      <c r="N35" s="19">
        <f t="shared" si="4"/>
        <v>0</v>
      </c>
    </row>
    <row r="36" spans="1:14" ht="15.95" customHeight="1" x14ac:dyDescent="0.25">
      <c r="A36" s="13" t="str">
        <f>Year1!A36</f>
        <v>Wages / Withdrawal (owner)</v>
      </c>
      <c r="B36" s="30">
        <f>Year2!B36*(Year2!$C50/100+1)</f>
        <v>0</v>
      </c>
      <c r="C36" s="30">
        <f>Year2!C36*(Year2!$C50/100+1)</f>
        <v>0</v>
      </c>
      <c r="D36" s="30">
        <f>Year2!D36*(Year2!$C50/100+1)</f>
        <v>0</v>
      </c>
      <c r="E36" s="30">
        <f>Year2!E36*(Year2!$C50/100+1)</f>
        <v>0</v>
      </c>
      <c r="F36" s="30">
        <f>Year2!F36*(Year2!$C50/100+1)</f>
        <v>0</v>
      </c>
      <c r="G36" s="30">
        <f>Year2!G36*(Year2!$C50/100+1)</f>
        <v>0</v>
      </c>
      <c r="H36" s="30">
        <f>Year2!H36*(Year2!$C50/100+1)</f>
        <v>0</v>
      </c>
      <c r="I36" s="30">
        <f>Year2!I36*(Year2!$C50/100+1)</f>
        <v>0</v>
      </c>
      <c r="J36" s="30">
        <f>Year2!J36*(Year2!$C50/100+1)</f>
        <v>0</v>
      </c>
      <c r="K36" s="30">
        <f>Year2!K36*(Year2!$C50/100+1)</f>
        <v>0</v>
      </c>
      <c r="L36" s="30">
        <f>Year2!L36*(Year2!$C50/100+1)</f>
        <v>0</v>
      </c>
      <c r="M36" s="30">
        <f>Year2!M36*(Year2!$C50/100+1)</f>
        <v>0</v>
      </c>
      <c r="N36" s="19">
        <f t="shared" si="4"/>
        <v>0</v>
      </c>
    </row>
    <row r="37" spans="1:14" ht="15.95" customHeight="1" x14ac:dyDescent="0.25">
      <c r="A37" s="13" t="str">
        <f>Year1!A37</f>
        <v>Other:</v>
      </c>
      <c r="B37" s="30">
        <f>Year2!B37*(Year2!$C50/100+1)</f>
        <v>0</v>
      </c>
      <c r="C37" s="30">
        <f>Year2!C37*(Year2!$C50/100+1)</f>
        <v>0</v>
      </c>
      <c r="D37" s="30">
        <f>Year2!D37*(Year2!$C50/100+1)</f>
        <v>0</v>
      </c>
      <c r="E37" s="30">
        <f>Year2!E37*(Year2!$C50/100+1)</f>
        <v>0</v>
      </c>
      <c r="F37" s="30">
        <f>Year2!F37*(Year2!$C50/100+1)</f>
        <v>0</v>
      </c>
      <c r="G37" s="30">
        <f>Year2!G37*(Year2!$C50/100+1)</f>
        <v>0</v>
      </c>
      <c r="H37" s="30">
        <f>Year2!H37*(Year2!$C50/100+1)</f>
        <v>0</v>
      </c>
      <c r="I37" s="30">
        <f>Year2!I37*(Year2!$C50/100+1)</f>
        <v>0</v>
      </c>
      <c r="J37" s="30">
        <f>Year2!J37*(Year2!$C50/100+1)</f>
        <v>0</v>
      </c>
      <c r="K37" s="30">
        <f>Year2!K37*(Year2!$C50/100+1)</f>
        <v>0</v>
      </c>
      <c r="L37" s="30">
        <f>Year2!L37*(Year2!$C50/100+1)</f>
        <v>0</v>
      </c>
      <c r="M37" s="30">
        <f>Year2!M37*(Year2!$C50/100+1)</f>
        <v>0</v>
      </c>
      <c r="N37" s="19">
        <f t="shared" si="4"/>
        <v>0</v>
      </c>
    </row>
    <row r="38" spans="1:14" ht="15.95" customHeight="1" x14ac:dyDescent="0.25">
      <c r="A38" s="13" t="str">
        <f>Year1!A38</f>
        <v>Other:</v>
      </c>
      <c r="B38" s="30">
        <f>Year2!B38*(Year2!$C50/100+1)</f>
        <v>0</v>
      </c>
      <c r="C38" s="30">
        <f>Year2!C38*(Year2!$C50/100+1)</f>
        <v>0</v>
      </c>
      <c r="D38" s="30">
        <f>Year2!D38*(Year2!$C50/100+1)</f>
        <v>0</v>
      </c>
      <c r="E38" s="30">
        <f>Year2!E38*(Year2!$C50/100+1)</f>
        <v>0</v>
      </c>
      <c r="F38" s="30">
        <f>Year2!F38*(Year2!$C50/100+1)</f>
        <v>0</v>
      </c>
      <c r="G38" s="30">
        <f>Year2!G38*(Year2!$C50/100+1)</f>
        <v>0</v>
      </c>
      <c r="H38" s="30">
        <f>Year2!H38*(Year2!$C50/100+1)</f>
        <v>0</v>
      </c>
      <c r="I38" s="30">
        <f>Year2!I38*(Year2!$C50/100+1)</f>
        <v>0</v>
      </c>
      <c r="J38" s="30">
        <f>Year2!J38*(Year2!$C50/100+1)</f>
        <v>0</v>
      </c>
      <c r="K38" s="30">
        <f>Year2!K38*(Year2!$C50/100+1)</f>
        <v>0</v>
      </c>
      <c r="L38" s="30">
        <f>Year2!L38*(Year2!$C50/100+1)</f>
        <v>0</v>
      </c>
      <c r="M38" s="30">
        <f>Year2!M38*(Year2!$C50/100+1)</f>
        <v>0</v>
      </c>
      <c r="N38" s="19">
        <f t="shared" si="4"/>
        <v>0</v>
      </c>
    </row>
    <row r="39" spans="1:14" ht="15.95" customHeight="1" x14ac:dyDescent="0.25">
      <c r="A39" s="13" t="str">
        <f>Year1!A39</f>
        <v>Other:</v>
      </c>
      <c r="B39" s="30">
        <f>Year2!B39*(Year2!$C50/100+1)</f>
        <v>0</v>
      </c>
      <c r="C39" s="30">
        <f>Year2!C39*(Year2!$C50/100+1)</f>
        <v>0</v>
      </c>
      <c r="D39" s="30">
        <f>Year2!D39*(Year2!$C50/100+1)</f>
        <v>0</v>
      </c>
      <c r="E39" s="30">
        <f>Year2!E39*(Year2!$C50/100+1)</f>
        <v>0</v>
      </c>
      <c r="F39" s="30">
        <f>Year2!F39*(Year2!$C50/100+1)</f>
        <v>0</v>
      </c>
      <c r="G39" s="30">
        <f>Year2!G39*(Year2!$C50/100+1)</f>
        <v>0</v>
      </c>
      <c r="H39" s="30">
        <f>Year2!H39*(Year2!$C50/100+1)</f>
        <v>0</v>
      </c>
      <c r="I39" s="30">
        <f>Year2!I39*(Year2!$C50/100+1)</f>
        <v>0</v>
      </c>
      <c r="J39" s="30">
        <f>Year2!J39*(Year2!$C50/100+1)</f>
        <v>0</v>
      </c>
      <c r="K39" s="30">
        <f>Year2!K39*(Year2!$C50/100+1)</f>
        <v>0</v>
      </c>
      <c r="L39" s="30">
        <f>Year2!L39*(Year2!$C50/100+1)</f>
        <v>0</v>
      </c>
      <c r="M39" s="30">
        <f>Year2!M39*(Year2!$C50/100+1)</f>
        <v>0</v>
      </c>
      <c r="N39" s="19">
        <f t="shared" si="4"/>
        <v>0</v>
      </c>
    </row>
    <row r="40" spans="1:14" ht="15.95" customHeight="1" x14ac:dyDescent="0.25">
      <c r="A40" s="13" t="str">
        <f>Year1!A40</f>
        <v>GST Remittances (GST out)</v>
      </c>
      <c r="B40" s="30">
        <f>Year2!B40*(Year2!$C50/100+1)</f>
        <v>0</v>
      </c>
      <c r="C40" s="30">
        <f>Year2!C40*(Year2!$C50/100+1)</f>
        <v>0</v>
      </c>
      <c r="D40" s="30">
        <f>Year2!D40*(Year2!$C50/100+1)</f>
        <v>0</v>
      </c>
      <c r="E40" s="30">
        <f>Year2!E40*(Year2!$C50/100+1)</f>
        <v>0</v>
      </c>
      <c r="F40" s="30">
        <f>Year2!F40*(Year2!$C50/100+1)</f>
        <v>0</v>
      </c>
      <c r="G40" s="30">
        <f>Year2!G40*(Year2!$C50/100+1)</f>
        <v>0</v>
      </c>
      <c r="H40" s="30">
        <f>Year2!H40*(Year2!$C50/100+1)</f>
        <v>0</v>
      </c>
      <c r="I40" s="30">
        <f>Year2!I40*(Year2!$C50/100+1)</f>
        <v>0</v>
      </c>
      <c r="J40" s="30">
        <f>Year2!J40*(Year2!$C50/100+1)</f>
        <v>0</v>
      </c>
      <c r="K40" s="30">
        <f>Year2!K40*(Year2!$C50/100+1)</f>
        <v>0</v>
      </c>
      <c r="L40" s="30">
        <f>Year2!L40*(Year2!$C50/100+1)</f>
        <v>0</v>
      </c>
      <c r="M40" s="30">
        <f>Year2!M40*(Year2!$C50/100+1)</f>
        <v>0</v>
      </c>
      <c r="N40" s="19">
        <f t="shared" si="4"/>
        <v>0</v>
      </c>
    </row>
    <row r="41" spans="1:14" ht="15.95" customHeight="1" x14ac:dyDescent="0.25">
      <c r="A41" s="6" t="s">
        <v>14</v>
      </c>
      <c r="B41" s="18">
        <f t="shared" ref="B41:N41" si="5">SUM(B19:B40)</f>
        <v>0</v>
      </c>
      <c r="C41" s="18">
        <f t="shared" si="5"/>
        <v>0</v>
      </c>
      <c r="D41" s="18">
        <f t="shared" si="5"/>
        <v>0</v>
      </c>
      <c r="E41" s="18">
        <f t="shared" si="5"/>
        <v>0</v>
      </c>
      <c r="F41" s="18">
        <f t="shared" si="5"/>
        <v>0</v>
      </c>
      <c r="G41" s="18">
        <f t="shared" si="5"/>
        <v>0</v>
      </c>
      <c r="H41" s="18">
        <f t="shared" si="5"/>
        <v>0</v>
      </c>
      <c r="I41" s="18">
        <f t="shared" si="5"/>
        <v>0</v>
      </c>
      <c r="J41" s="18">
        <f t="shared" si="5"/>
        <v>0</v>
      </c>
      <c r="K41" s="18">
        <f t="shared" si="5"/>
        <v>0</v>
      </c>
      <c r="L41" s="18">
        <f t="shared" si="5"/>
        <v>0</v>
      </c>
      <c r="M41" s="18">
        <f t="shared" si="5"/>
        <v>0</v>
      </c>
      <c r="N41" s="17">
        <f t="shared" si="5"/>
        <v>0</v>
      </c>
    </row>
    <row r="42" spans="1:14" ht="15.95" customHeight="1" x14ac:dyDescent="0.25">
      <c r="A42" s="1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ht="15.95" customHeight="1" x14ac:dyDescent="0.25">
      <c r="A43" s="6" t="s">
        <v>15</v>
      </c>
      <c r="B43" s="18">
        <f t="shared" ref="B43:N43" si="6">B17-B41</f>
        <v>0</v>
      </c>
      <c r="C43" s="18">
        <f t="shared" si="6"/>
        <v>0</v>
      </c>
      <c r="D43" s="18">
        <f t="shared" si="6"/>
        <v>0</v>
      </c>
      <c r="E43" s="18">
        <f t="shared" si="6"/>
        <v>0</v>
      </c>
      <c r="F43" s="18">
        <f t="shared" si="6"/>
        <v>0</v>
      </c>
      <c r="G43" s="18">
        <f t="shared" si="6"/>
        <v>0</v>
      </c>
      <c r="H43" s="18">
        <f t="shared" si="6"/>
        <v>0</v>
      </c>
      <c r="I43" s="18">
        <f t="shared" si="6"/>
        <v>0</v>
      </c>
      <c r="J43" s="18">
        <f t="shared" si="6"/>
        <v>0</v>
      </c>
      <c r="K43" s="18">
        <f t="shared" si="6"/>
        <v>0</v>
      </c>
      <c r="L43" s="18">
        <f t="shared" si="6"/>
        <v>0</v>
      </c>
      <c r="M43" s="18">
        <f t="shared" si="6"/>
        <v>0</v>
      </c>
      <c r="N43" s="17">
        <f t="shared" si="6"/>
        <v>0</v>
      </c>
    </row>
    <row r="44" spans="1:14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14" t="s">
        <v>19</v>
      </c>
      <c r="B45" s="24">
        <f>B43</f>
        <v>0</v>
      </c>
      <c r="C45" s="24">
        <f t="shared" ref="C45:M45" si="7">B45+C43</f>
        <v>0</v>
      </c>
      <c r="D45" s="24">
        <f t="shared" si="7"/>
        <v>0</v>
      </c>
      <c r="E45" s="24">
        <f t="shared" si="7"/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  <c r="J45" s="24">
        <f t="shared" si="7"/>
        <v>0</v>
      </c>
      <c r="K45" s="24">
        <f t="shared" si="7"/>
        <v>0</v>
      </c>
      <c r="L45" s="24">
        <f t="shared" si="7"/>
        <v>0</v>
      </c>
      <c r="M45" s="24">
        <f t="shared" si="7"/>
        <v>0</v>
      </c>
      <c r="N45" s="23"/>
    </row>
  </sheetData>
  <sheetProtection algorithmName="SHA-512" hashValue="rjm3/e+fhc2ETJkuUSSmhEGJDFKqNT9P5Tf+xYh5sGeU813FZJXOy7hvF6U4eIMmN5cE9tLlmhbKAPA9MoWw+A==" saltValue="z54yhhHz/syFWVpe22kQCQ==" spinCount="100000" sheet="1" insertColumns="0" insertRows="0" selectLockedCells="1"/>
  <pageMargins left="0.70866141732283505" right="0.70866141732283505" top="0.74803149606299202" bottom="0.74803149606299202" header="0.31496062992126" footer="0.31496062992126"/>
  <pageSetup paperSize="5" scale="66" orientation="landscape" horizontalDpi="300" verticalDpi="300" r:id="rId1"/>
  <ignoredErrors>
    <ignoredError sqref="C15:M15 C14:M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E8B767FEFE3947BCEA2EDD7655A199" ma:contentTypeVersion="13" ma:contentTypeDescription="Create a new document." ma:contentTypeScope="" ma:versionID="1f73c18d1502f404d17c36519ac8b4a7">
  <xsd:schema xmlns:xsd="http://www.w3.org/2001/XMLSchema" xmlns:xs="http://www.w3.org/2001/XMLSchema" xmlns:p="http://schemas.microsoft.com/office/2006/metadata/properties" xmlns:ns2="15f07682-ef73-433b-bd9e-834af7e58c36" xmlns:ns3="ccd8d1ef-e02e-4639-9922-4fcec84dddb6" targetNamespace="http://schemas.microsoft.com/office/2006/metadata/properties" ma:root="true" ma:fieldsID="2b94f0bb32727ba9f1f771aa7dd623a7" ns2:_="" ns3:_="">
    <xsd:import namespace="15f07682-ef73-433b-bd9e-834af7e58c36"/>
    <xsd:import namespace="ccd8d1ef-e02e-4639-9922-4fcec84ddd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07682-ef73-433b-bd9e-834af7e58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8e38877-9893-4f47-bb35-0e1579143b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8d1ef-e02e-4639-9922-4fcec84dddb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612b15-f21d-484b-9823-7fde9c715328}" ma:internalName="TaxCatchAll" ma:showField="CatchAllData" ma:web="ccd8d1ef-e02e-4639-9922-4fcec84dd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DB5EEE-B4A8-4C32-A51E-A2BA5D295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07682-ef73-433b-bd9e-834af7e58c36"/>
    <ds:schemaRef ds:uri="ccd8d1ef-e02e-4639-9922-4fcec84dd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0FF86-A384-4A0B-B1B1-028259066C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Year1</vt:lpstr>
      <vt:lpstr>Year2</vt:lpstr>
      <vt:lpstr>Year3</vt:lpstr>
      <vt:lpstr>Year1!Print_Area</vt:lpstr>
      <vt:lpstr>Year2!Print_Area</vt:lpstr>
      <vt:lpstr>Year3!Print_Area</vt:lpstr>
    </vt:vector>
  </TitlesOfParts>
  <Company>CFNA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Carolyn Carleton</cp:lastModifiedBy>
  <cp:lastPrinted>2023-01-13T18:49:56Z</cp:lastPrinted>
  <dcterms:created xsi:type="dcterms:W3CDTF">2008-12-08T16:16:17Z</dcterms:created>
  <dcterms:modified xsi:type="dcterms:W3CDTF">2023-01-13T18:59:13Z</dcterms:modified>
</cp:coreProperties>
</file>